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<sst xmlns="http://schemas.openxmlformats.org/spreadsheetml/2006/main" count="203" uniqueCount="157">
  <si>
    <t>PREFEITURA MUNICIPAL DE JANDUIS</t>
  </si>
  <si>
    <t>Relatório Resumido de Execução Orçamentária - Demonstrativo das Receitas de Impostos e Despesas Próprias com Saúde</t>
  </si>
  <si>
    <t>Período: JANEIRO-FEVEREIRO/2020</t>
  </si>
  <si>
    <t>RREO - ANEXO XII (LC n° 141/2012 art.35)</t>
  </si>
  <si>
    <t>PREVISÃO ATUALIZADA 
(a)</t>
  </si>
  <si>
    <t>RECEITAS REALIZADAS</t>
  </si>
  <si>
    <t>RECEITAS PARA APURAÇÃO DA APLICAÇÃO EM AÇÕES E SERVIÇOS PÚBLICOS DE SAÚDE</t>
  </si>
  <si>
    <t>PREVISÃO INICIAL</t>
  </si>
  <si>
    <t>Até o Período
(b)</t>
  </si>
  <si>
    <t>%
(b/a)x100</t>
  </si>
  <si>
    <t>RECEITA DE IMPOSTOS (I)</t>
  </si>
  <si>
    <t xml:space="preserve">    Receita Resultante do Imposto sobre a Propriedade Predial e Territorial Urbana - IPTU</t>
  </si>
  <si>
    <t xml:space="preserve">        IPTU</t>
  </si>
  <si>
    <t xml:space="preserve">        Multas, Juros de Mora, Dívida Ativa e Outros Encargos do IPTU</t>
  </si>
  <si>
    <t xml:space="preserve">    Receita Resultante do Imposto sobre Transmissão Inter Vivos - ITBI</t>
  </si>
  <si>
    <t xml:space="preserve">        ITBI</t>
  </si>
  <si>
    <t xml:space="preserve">        Multas, Juros de Mora, Dívida Ativa e Outros Encargos do ITBI</t>
  </si>
  <si>
    <t xml:space="preserve">    Receita Resultante do Imposto sobre Serviços de Qualquer Natureza - ISS</t>
  </si>
  <si>
    <t xml:space="preserve">        ISS</t>
  </si>
  <si>
    <t xml:space="preserve">        Multas, Juros de Mora, Dívida Ativa e Outros Encargos do ISS</t>
  </si>
  <si>
    <t xml:space="preserve">    Receita Resultante do Imposto de Renta Retido na Fonte - IRRF</t>
  </si>
  <si>
    <t>RECEITA DE TRANSFERÊNCIAS CONSTITUICIONAIS E LEGAIS (II)</t>
  </si>
  <si>
    <t xml:space="preserve">    Cota-Parte FPM</t>
  </si>
  <si>
    <t xml:space="preserve">    Cota-Parte ITR</t>
  </si>
  <si>
    <t xml:space="preserve">    Cota-Parte IPVA</t>
  </si>
  <si>
    <t xml:space="preserve">    Cota-Parte ICMS</t>
  </si>
  <si>
    <t xml:space="preserve">    Cota-Parte IPI-Exportação</t>
  </si>
  <si>
    <t xml:space="preserve">    Componentes Financeiros Provenientes de Impostos e Transferências Constituicionais</t>
  </si>
  <si>
    <t xml:space="preserve">    Desoneração ICMS (LC 87/96)</t>
  </si>
  <si>
    <t xml:space="preserve">    Outras</t>
  </si>
  <si>
    <t>TOTAL DAS RECEITAS RESULTANTES DE IMPOSTOS E TRANFERÊNCIAS CONSTITUCIONAIS E LEGAIS - (III) = (I) + (II)</t>
  </si>
  <si>
    <t>DOTAÇÃO
INICIAL</t>
  </si>
  <si>
    <t>DOTAÇÃO ATUALIZADA 
(c)</t>
  </si>
  <si>
    <t>DESPESAS EMPENHADAS</t>
  </si>
  <si>
    <t>DESPESAS LIQUIDADAS</t>
  </si>
  <si>
    <t>DESPESAS PAGAS</t>
  </si>
  <si>
    <t>Inscritas em Restos a Pagar não Processados
(g)</t>
  </si>
  <si>
    <t>DESPESAS COM AÇÕES E SERVIÇOS PÚBLICOS DE SAÚDE (ASPS) – POR SUBFUNÇÃO E CATEGORIA ECONÔMICA</t>
  </si>
  <si>
    <t>%
(d/c)x100</t>
  </si>
  <si>
    <t>Até o Período
(d)</t>
  </si>
  <si>
    <t>Até o Período
(e)</t>
  </si>
  <si>
    <t>%
(e/c)x100</t>
  </si>
  <si>
    <t>Até o Período
(f)</t>
  </si>
  <si>
    <t>%
(f/c)x100</t>
  </si>
  <si>
    <t>ATENÇÃO BÁSICA (IV)</t>
  </si>
  <si>
    <t xml:space="preserve">     Despesas Correntes</t>
  </si>
  <si>
    <t xml:space="preserve">     Despesas de Capital</t>
  </si>
  <si>
    <t>ASSISTÊNCIA HOSPITALAR E AMBULATORIAL (V)</t>
  </si>
  <si>
    <t>SUPORTE PROFILÁTICO E TERAPÊUTICO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</si>
  <si>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</si>
  <si>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</si>
  <si>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</si>
  <si>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</si>
  <si>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</si>
  <si>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 xml:space="preserve">
DESPESAS EMPENHADAS
(d)</t>
  </si>
  <si>
    <t xml:space="preserve">
DESPESAS LIQUIDADAS
(e)</t>
  </si>
  <si>
    <t xml:space="preserve">
DESPESAS PAGAS
(f)</t>
  </si>
  <si>
    <t>APURAÇÃO DO CUMPRIMENTO DO LIMITE MÍNIMO PARA APLICAÇÃO EM ASPS</t>
  </si>
  <si>
    <t>Total das Despesas com ASPS (XII) = (XI)</t>
  </si>
  <si>
    <t>(-) Restos a Pagar Não Processados Inscritos Indevidamente no Exercício sem Disponibilidade Financeira (XIII)</t>
  </si>
  <si>
    <t>(-) Desp. Custeadas com Recursos Vinculados à Parcela do % Mínimo que não foi Aplicada em ASPS em Exerc.Anteriores (XIV)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</si>
  <si>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</si>
  <si>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</si>
  <si>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</si>
  <si>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</si>
  <si>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t>Diferença entre o Valor Aplicado e a Despesa Mínima a ser Aplicada (XVIII) = (XVI (d ou e) - XVII)1</t>
  </si>
  <si>
    <t>Limite não Cumprido (XIX) = (XVIII) (Quando valor for inferior a zero)</t>
  </si>
  <si>
    <t>PERCENTUAL DA RECEITA DE IMPOSTOS E TRANSFERÊNCIAS CONSTITUCIONAIS E LEGAIS APLICADO EM ASPS (XVI / III)*100 (mínimo de 15% conforme LC n° 141/2012 ou % da Lei Orgânica Municipal)</t>
  </si>
  <si>
    <t>LIMITE NÃO CUMPRIDO</t>
  </si>
  <si>
    <t>Saldo Inicial
(no exercício atual)
(h)</t>
  </si>
  <si>
    <t>Despesas Custeadas no Exercício de Referência</t>
  </si>
  <si>
    <t>CONTROLE DO VLR REF. AO % MÍNIMO NÃO CUMPRIDO EM EXERC. ANTERIORES P/FINS DE APLIC. DOS RECURSOS VINCULADOS CONF. ARTIGOS 25 E 26 DA LC 141/2012</t>
  </si>
  <si>
    <t>Empenhadas
(i)</t>
  </si>
  <si>
    <t>Liquidadas
(j)</t>
  </si>
  <si>
    <t>Pagas
(k)</t>
  </si>
  <si>
    <t>Saldo Final (Não Aplicado)
(I) = (h - (i ou j))</t>
  </si>
  <si>
    <t>Diferença de limite não cumprido em 2020 (saldo final = XIXd)</t>
  </si>
  <si>
    <t>Diferença de limite não cumprido em 2019 (saldo inicial igual ao saldo final do demonstrativo do exercício anterior)</t>
  </si>
  <si>
    <t>Diferença de limite não cumprido em Exercícios Anteriores (saldo inicial igual ao saldo final do demonstrativo do exercício anterior)</t>
  </si>
  <si>
    <t>TOTAL DA DIFERENÇA DE LIMITE NÃO CUMPRIDO EM EXERCÍCIOS ANTERIORES (XX)</t>
  </si>
  <si>
    <t>EXECUÇÃO DE RESTOS A PAGAR</t>
  </si>
  <si>
    <t xml:space="preserve">
Valor Mínimo para aplicação em
ASPS
(m)</t>
  </si>
  <si>
    <t xml:space="preserve">
Valor aplicado em
ASPS no
exercício
(n)</t>
  </si>
  <si>
    <t>Valor aplicado
além do limite
mínimo
(o) = (n - m),
se &lt; 0,
então (o) = 0</t>
  </si>
  <si>
    <t xml:space="preserve">
Total inscrito em
RP no exercício
(p)</t>
  </si>
  <si>
    <t>RPNP Inscritos
Indevidamente
no Exercício
sem
Disponibilidade
Financeira
q = (XIIId)</t>
  </si>
  <si>
    <t xml:space="preserve">Valor inscrito
em RP
considerado no
Limite
(r) = (p - (o + q))
se &lt; 0,
então (r) = (0)
</t>
  </si>
  <si>
    <t xml:space="preserve">
Total de RP
pagos
(s)
</t>
  </si>
  <si>
    <t xml:space="preserve">
Total de RP a pagar
(t)</t>
  </si>
  <si>
    <t xml:space="preserve">
Total de RP cancelados ou
prescritos
(u)</t>
  </si>
  <si>
    <t>Diferença entre o valor aplicado
além do limite e o total de RP
cancelados
(v) = ((o + q) - u))</t>
  </si>
  <si>
    <t>EXERCÍCIO DO EMPENHO</t>
  </si>
  <si>
    <t>Empenhos de 2020 (regra nova)</t>
  </si>
  <si>
    <t>Empenhos de 2019 (regra nova)</t>
  </si>
  <si>
    <t>Empenhos de 2018</t>
  </si>
  <si>
    <t>Empenhos de 2017</t>
  </si>
  <si>
    <t>Empenhos de 2016 e anteriores</t>
  </si>
  <si>
    <t>TOTAL DOS RESTOS A PAGAR CANCELADOS OU PRESCRITOS ATÉ O FINAL DO EXERCÍCIO ATUAL QUE AFETARAM O CUMPRIMENTO DO LIMITE (XXI) (soma dos saldos negativos da coluna "v")</t>
  </si>
  <si>
    <t>TOTAL DOS RESTOS A PAGAR CANCELADOS OU PRESCRITOS ATÉ O FINAL DO EXERCÍCIO ANTERIOR QUE AFETARAM O CUMPRIMENTO DO LIMITE (XXII) (valor informado no demonstrativo do exercício anterior)</t>
  </si>
  <si>
    <t>TOTAL DOS RESTOS A PAGAR CANCELADOS OU PRESCRITOS NO EXERCÍCIO ATUAL QUE AFETARAM O CUMPRIMENTO DO LIMITE (XXIII) = (XXI - XXII) (Artigo 24 § 1º e 2º da LC 141/2012)</t>
  </si>
  <si>
    <t>RESTOS A PAGAR CANCELADOS OU PRESCRITOS</t>
  </si>
  <si>
    <t>CONTROLE DE RESTOS A PAGAR CANCELADOS OU PRESCRITOS CONSIDERADOS PARA FINS DE APLICAÇÃO DA DISPONIBILIDADE DE CAIXA</t>
  </si>
  <si>
    <t>Saldo Inicial
(w)</t>
  </si>
  <si>
    <t>Saldo Final (Não Aplicado)
(aa) = (w - (x ou y))</t>
  </si>
  <si>
    <t>Empenhadas
(x)</t>
  </si>
  <si>
    <t>Liquidadas
(y)</t>
  </si>
  <si>
    <t>Pagas
(z)</t>
  </si>
  <si>
    <t>Restos a pagar cancelados ou prescritos em 2020 a serem compensados (XXIV) (saldo inicial = XXIII)</t>
  </si>
  <si>
    <t>Restos a pagar cancelados ou prescritos em 2019 a serem compens. (XXV) (saldo inicial igual ao saldo final do demonst. do exerc.
anterior)</t>
  </si>
  <si>
    <t>Restos a pagar cancel. ou prescritos em exerc. ant. a serem compens. (XXVI) (saldo inicial igual ao saldo final do demonst. do exerc. ant.)</t>
  </si>
  <si>
    <t>TOTAL DE RESTOS A PAGAR CANCELADOS OU PRESCRITOS A COMPENSAR (XXVII)</t>
  </si>
  <si>
    <t>RECEITAS ADICIONAIS PARA O FINANCIAMENTO DA SAÚDE NÃO COMPUTADAS NO CÁLCULO DO MÍNIMO</t>
  </si>
  <si>
    <t>RECEITAS DE TRANSFERÊNCIAS PARA A SAÚDE (XXVIII)</t>
  </si>
  <si>
    <t xml:space="preserve">     Proveniente da União</t>
  </si>
  <si>
    <t xml:space="preserve">     Proveniente dos Estados</t>
  </si>
  <si>
    <t xml:space="preserve">     Proveniente de outros Municípios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</si>
  <si>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</si>
  <si>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</si>
  <si>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</si>
  <si>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NO CÁLCULO DO MÍNIMO</t>
  </si>
  <si>
    <t xml:space="preserve">
DOTAÇÃO
INICIAL</t>
  </si>
  <si>
    <t xml:space="preserve">
DOTAÇÃO
ATUALIZADA
(c)</t>
  </si>
  <si>
    <t>DESPESAS COM SAUDE POR SUBFUNÇÕES E CATEGORIA ECONÔMICA NÃO COMPUTADAS NO CÁLCULO DO MÍNIMO</t>
  </si>
  <si>
    <t>Até o bimestre
(d)</t>
  </si>
  <si>
    <t xml:space="preserve">
% (d/c) x 100</t>
  </si>
  <si>
    <t>Até o bimestre
(e)</t>
  </si>
  <si>
    <t xml:space="preserve">
% (e/c) x 100
</t>
  </si>
  <si>
    <t>Até o bimestre
(f)</t>
  </si>
  <si>
    <t xml:space="preserve">
% (f/c) x 100
</t>
  </si>
  <si>
    <t>ATENÇÃO BÁSICA (XXXII)</t>
  </si>
  <si>
    <t xml:space="preserve">    Despesas Correntes</t>
  </si>
  <si>
    <t xml:space="preserve">    Despesas de Capital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</si>
  <si>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</si>
  <si>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</si>
  <si>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</si>
  <si>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</si>
  <si>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</si>
  <si>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</si>
  <si>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(XXXIX) = (XXXII + XXXIII + XXXIV + XXXV + XXXVI + XXXVII + XXXVIII)</t>
  </si>
  <si>
    <t>DESPESAS TOTAIS COM SAÚDE EXECUTADAS COM COM RECURSOS PRÓPRIOS E COM RECURSOS TRANSFERIDOS DE OUTROS ENTES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</si>
  <si>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</si>
  <si>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</si>
  <si>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</si>
  <si>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</si>
  <si>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</si>
  <si>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</si>
  <si>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</si>
  <si>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</si>
  <si>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(-) Despesas executadas com recursos provenientes das transferências de recursos de outros entes 3</t>
  </si>
  <si>
    <t>TOTAL DAS DESPESAS EXECUTADAS COM RECURSOS PRÓPRIOS (XLVIII)</t>
  </si>
  <si>
    <t>ANTONIO JOSE BEZERRA</t>
  </si>
  <si>
    <t>FRANCISCA LUCIA GURGEL BEZERRA</t>
  </si>
  <si>
    <t>KELLY RAMAYANA GURGEL DA SILVA</t>
  </si>
  <si>
    <t>PREFEITO MUNICIPAL</t>
  </si>
  <si>
    <t>CONTROLADORA GERAL DO MUNICÍPIO</t>
  </si>
  <si>
    <t>SECRETÁRIA MUN. DE FINANÇAS E TRIBUTAÇÃO</t>
  </si>
  <si>
    <r>
      <t xml:space="preserve">Exercício: </t>
    </r>
    <r>
      <rPr>
        <b/>
        <sz val="8"/>
        <color indexed="8"/>
        <rFont val="Arial"/>
        <family val="0"/>
      </rPr>
      <t>2020</t>
    </r>
    <r>
      <rPr>
        <sz val="8"/>
        <color indexed="8"/>
        <rFont val="Arial"/>
        <family val="0"/>
      </rPr>
      <t xml:space="preserve">   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</si>
</sst>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44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b/>
      <sz val="7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 vertical="top"/>
    </xf>
    <xf numFmtId="4" fontId="6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6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647700</xdr:colOff>
      <xdr:row>8</xdr:row>
      <xdr:rowOff>95250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BE295"/>
  <sheetViews>
    <sheetView showGridLines="0" tabSelected="1" showOutlineSymbols="0" zoomScale="110" zoomScaleNormal="110" zoomScalePageLayoutView="0" workbookViewId="0" topLeftCell="A1">
      <selection activeCell="AU28" sqref="AU28"/>
    </sheetView>
  </sheetViews>
  <sheetFormatPr defaultColWidth="6.8515625" defaultRowHeight="12.75" customHeight="1"/>
  <cols>
    <col min="1" max="1" width="1.57421875" style="0" customWidth="1"/>
    <col min="2" max="2" width="9.8515625" style="0" customWidth="1"/>
    <col min="3" max="3" width="2.28125" style="0" customWidth="1"/>
    <col min="4" max="4" width="11.421875" style="0" customWidth="1"/>
    <col min="5" max="5" width="3.28125" style="0" customWidth="1"/>
    <col min="6" max="6" width="9.28125" style="0" customWidth="1"/>
    <col min="7" max="7" width="12.28125" style="0" customWidth="1"/>
    <col min="8" max="8" width="2.57421875" style="0" customWidth="1"/>
    <col min="9" max="9" width="2.8515625" style="0" customWidth="1"/>
    <col min="10" max="10" width="4.00390625" style="0" customWidth="1"/>
    <col min="11" max="11" width="2.421875" style="0" customWidth="1"/>
    <col min="12" max="12" width="2.00390625" style="0" customWidth="1"/>
    <col min="13" max="13" width="1.421875" style="0" customWidth="1"/>
    <col min="14" max="14" width="1.1484375" style="0" customWidth="1"/>
    <col min="15" max="15" width="1.28515625" style="0" customWidth="1"/>
    <col min="16" max="16" width="3.00390625" style="0" customWidth="1"/>
    <col min="17" max="17" width="3.140625" style="0" customWidth="1"/>
    <col min="18" max="18" width="2.7109375" style="0" customWidth="1"/>
    <col min="19" max="19" width="1.28515625" style="0" customWidth="1"/>
    <col min="20" max="20" width="3.57421875" style="0" customWidth="1"/>
    <col min="21" max="21" width="3.7109375" style="0" customWidth="1"/>
    <col min="22" max="22" width="1.28515625" style="0" customWidth="1"/>
    <col min="23" max="23" width="0.9921875" style="0" customWidth="1"/>
    <col min="24" max="24" width="1.28515625" style="0" customWidth="1"/>
    <col min="25" max="25" width="3.57421875" style="0" customWidth="1"/>
    <col min="26" max="26" width="5.57421875" style="0" customWidth="1"/>
    <col min="27" max="27" width="1.28515625" style="0" customWidth="1"/>
    <col min="28" max="28" width="1.57421875" style="0" customWidth="1"/>
    <col min="29" max="29" width="1.7109375" style="0" customWidth="1"/>
    <col min="30" max="31" width="1.28515625" style="0" customWidth="1"/>
    <col min="32" max="32" width="4.140625" style="0" customWidth="1"/>
    <col min="33" max="34" width="1.1484375" style="0" customWidth="1"/>
    <col min="35" max="35" width="2.00390625" style="0" customWidth="1"/>
    <col min="36" max="36" width="1.1484375" style="0" customWidth="1"/>
    <col min="37" max="37" width="5.8515625" style="0" customWidth="1"/>
    <col min="38" max="38" width="1.28515625" style="0" customWidth="1"/>
    <col min="39" max="39" width="1.1484375" style="0" customWidth="1"/>
    <col min="40" max="40" width="1.28515625" style="0" customWidth="1"/>
    <col min="41" max="41" width="0.9921875" style="0" customWidth="1"/>
    <col min="42" max="42" width="4.00390625" style="0" customWidth="1"/>
    <col min="43" max="43" width="1.1484375" style="0" customWidth="1"/>
    <col min="44" max="44" width="3.00390625" style="0" customWidth="1"/>
    <col min="45" max="46" width="2.421875" style="0" customWidth="1"/>
    <col min="47" max="47" width="3.28125" style="0" customWidth="1"/>
    <col min="48" max="48" width="1.28515625" style="0" customWidth="1"/>
    <col min="49" max="49" width="2.7109375" style="0" customWidth="1"/>
    <col min="50" max="51" width="0.9921875" style="0" customWidth="1"/>
    <col min="52" max="52" width="5.00390625" style="0" customWidth="1"/>
    <col min="53" max="53" width="1.7109375" style="0" customWidth="1"/>
    <col min="54" max="54" width="2.7109375" style="0" customWidth="1"/>
    <col min="55" max="55" width="0.9921875" style="0" customWidth="1"/>
  </cols>
  <sheetData>
    <row r="1" ht="5.25" customHeight="1"/>
    <row r="2" ht="8.25" customHeight="1"/>
    <row r="3" spans="35:54" ht="4.5" customHeight="1"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3:54" ht="13.5" customHeight="1">
      <c r="C4" s="14" t="s">
        <v>0</v>
      </c>
      <c r="D4" s="14"/>
      <c r="E4" s="14"/>
      <c r="F4" s="14"/>
      <c r="G4" s="14"/>
      <c r="H4" s="14"/>
      <c r="I4" s="14"/>
      <c r="J4" s="14"/>
      <c r="K4" s="14"/>
      <c r="L4" s="1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3:41" ht="7.5" customHeight="1">
      <c r="C5" s="15" t="s">
        <v>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3:54" ht="5.25" customHeight="1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S6" s="16" t="s">
        <v>156</v>
      </c>
      <c r="AT6" s="16"/>
      <c r="AU6" s="16"/>
      <c r="AV6" s="16"/>
      <c r="AW6" s="16"/>
      <c r="AX6" s="16"/>
      <c r="AY6" s="16"/>
      <c r="AZ6" s="16"/>
      <c r="BA6" s="16"/>
      <c r="BB6" s="16"/>
    </row>
    <row r="7" spans="45:54" ht="7.5" customHeight="1"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ht="9.75" customHeight="1"/>
    <row r="9" spans="3:54" ht="15" customHeight="1">
      <c r="C9" s="17" t="s">
        <v>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ht="0.75" customHeight="1"/>
    <row r="11" spans="10:55" ht="14.25" customHeight="1">
      <c r="J11" s="18" t="s">
        <v>3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ht="3.75" customHeight="1"/>
    <row r="13" spans="20:33" ht="9.75" customHeight="1">
      <c r="T13" s="9" t="s">
        <v>4</v>
      </c>
      <c r="U13" s="9"/>
      <c r="V13" s="9"/>
      <c r="W13" s="9"/>
      <c r="Y13" s="9" t="s">
        <v>5</v>
      </c>
      <c r="Z13" s="9"/>
      <c r="AA13" s="9"/>
      <c r="AB13" s="9"/>
      <c r="AC13" s="9"/>
      <c r="AD13" s="9"/>
      <c r="AE13" s="9"/>
      <c r="AF13" s="9"/>
      <c r="AG13" s="9"/>
    </row>
    <row r="14" spans="2:23" ht="6" customHeight="1">
      <c r="B14" s="10" t="s">
        <v>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O14" s="9" t="s">
        <v>7</v>
      </c>
      <c r="P14" s="9"/>
      <c r="Q14" s="9"/>
      <c r="R14" s="9"/>
      <c r="T14" s="9"/>
      <c r="U14" s="9"/>
      <c r="V14" s="9"/>
      <c r="W14" s="9"/>
    </row>
    <row r="15" spans="2:32" ht="3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O15" s="9"/>
      <c r="P15" s="9"/>
      <c r="Q15" s="9"/>
      <c r="R15" s="9"/>
      <c r="T15" s="9"/>
      <c r="U15" s="9"/>
      <c r="V15" s="9"/>
      <c r="W15" s="9"/>
      <c r="Y15" s="9" t="s">
        <v>8</v>
      </c>
      <c r="Z15" s="9"/>
      <c r="AB15" s="9" t="s">
        <v>9</v>
      </c>
      <c r="AC15" s="9"/>
      <c r="AD15" s="9"/>
      <c r="AE15" s="9"/>
      <c r="AF15" s="9"/>
    </row>
    <row r="16" spans="2:32" ht="14.2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O16" s="9"/>
      <c r="P16" s="9"/>
      <c r="Q16" s="9"/>
      <c r="R16" s="9"/>
      <c r="T16" s="9"/>
      <c r="U16" s="9"/>
      <c r="V16" s="9"/>
      <c r="W16" s="9"/>
      <c r="Y16" s="9"/>
      <c r="Z16" s="9"/>
      <c r="AB16" s="9"/>
      <c r="AC16" s="9"/>
      <c r="AD16" s="9"/>
      <c r="AE16" s="9"/>
      <c r="AF16" s="9"/>
    </row>
    <row r="17" ht="2.25" customHeight="1"/>
    <row r="18" spans="2:33" ht="9" customHeight="1">
      <c r="B18" s="6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>
        <v>551000</v>
      </c>
      <c r="P18" s="5"/>
      <c r="Q18" s="5"/>
      <c r="R18" s="5"/>
      <c r="T18" s="5">
        <v>551000</v>
      </c>
      <c r="U18" s="5"/>
      <c r="V18" s="5"/>
      <c r="W18" s="5"/>
      <c r="Y18" s="5">
        <v>204948.46</v>
      </c>
      <c r="Z18" s="5"/>
      <c r="AA18" s="5"/>
      <c r="AB18" s="1">
        <v>37.19</v>
      </c>
      <c r="AC18" s="1"/>
      <c r="AD18" s="1"/>
      <c r="AE18" s="1"/>
      <c r="AF18" s="1"/>
      <c r="AG18" s="1"/>
    </row>
    <row r="19" ht="2.25" customHeight="1"/>
    <row r="20" spans="2:33" ht="9" customHeight="1"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v>31000</v>
      </c>
      <c r="P20" s="5"/>
      <c r="Q20" s="5"/>
      <c r="R20" s="5"/>
      <c r="T20" s="5">
        <v>31000</v>
      </c>
      <c r="U20" s="5"/>
      <c r="V20" s="5"/>
      <c r="W20" s="5"/>
      <c r="Y20" s="5">
        <v>1120.35</v>
      </c>
      <c r="Z20" s="5"/>
      <c r="AA20" s="5"/>
      <c r="AB20" s="1">
        <v>3.61</v>
      </c>
      <c r="AC20" s="1"/>
      <c r="AD20" s="1"/>
      <c r="AE20" s="1"/>
      <c r="AF20" s="1"/>
      <c r="AG20" s="1"/>
    </row>
    <row r="21" ht="2.25" customHeight="1"/>
    <row r="22" spans="2:33" ht="9" customHeight="1">
      <c r="B22" s="6" t="s">
        <v>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v>26000</v>
      </c>
      <c r="P22" s="5"/>
      <c r="Q22" s="5"/>
      <c r="R22" s="5"/>
      <c r="T22" s="5">
        <v>26000</v>
      </c>
      <c r="U22" s="5"/>
      <c r="V22" s="5"/>
      <c r="W22" s="5"/>
      <c r="Y22" s="5">
        <v>1120.35</v>
      </c>
      <c r="Z22" s="5"/>
      <c r="AA22" s="5"/>
      <c r="AB22" s="1">
        <v>4.3</v>
      </c>
      <c r="AC22" s="1"/>
      <c r="AD22" s="1"/>
      <c r="AE22" s="1"/>
      <c r="AF22" s="1"/>
      <c r="AG22" s="1"/>
    </row>
    <row r="23" ht="2.25" customHeight="1"/>
    <row r="24" spans="2:33" ht="9" customHeight="1">
      <c r="B24" s="6" t="s">
        <v>13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v>5000</v>
      </c>
      <c r="P24" s="5"/>
      <c r="Q24" s="5"/>
      <c r="R24" s="5"/>
      <c r="T24" s="5">
        <v>5000</v>
      </c>
      <c r="U24" s="5"/>
      <c r="V24" s="5"/>
      <c r="W24" s="5"/>
      <c r="Y24" s="5">
        <v>0</v>
      </c>
      <c r="Z24" s="5"/>
      <c r="AA24" s="5"/>
      <c r="AB24" s="1">
        <v>0</v>
      </c>
      <c r="AC24" s="1"/>
      <c r="AD24" s="1"/>
      <c r="AE24" s="1"/>
      <c r="AF24" s="1"/>
      <c r="AG24" s="1"/>
    </row>
    <row r="25" ht="2.25" customHeight="1"/>
    <row r="26" spans="2:33" ht="9" customHeight="1">
      <c r="B26" s="6" t="s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v>11000</v>
      </c>
      <c r="P26" s="5"/>
      <c r="Q26" s="5"/>
      <c r="R26" s="5"/>
      <c r="T26" s="5">
        <v>11000</v>
      </c>
      <c r="U26" s="5"/>
      <c r="V26" s="5"/>
      <c r="W26" s="5"/>
      <c r="Y26" s="5">
        <v>0</v>
      </c>
      <c r="Z26" s="5"/>
      <c r="AA26" s="5"/>
      <c r="AB26" s="1">
        <v>0</v>
      </c>
      <c r="AC26" s="1"/>
      <c r="AD26" s="1"/>
      <c r="AE26" s="1"/>
      <c r="AF26" s="1"/>
      <c r="AG26" s="1"/>
    </row>
    <row r="27" ht="2.25" customHeight="1"/>
    <row r="28" spans="2:33" ht="9" customHeight="1"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v>6000</v>
      </c>
      <c r="P28" s="5"/>
      <c r="Q28" s="5"/>
      <c r="R28" s="5"/>
      <c r="T28" s="5">
        <v>6000</v>
      </c>
      <c r="U28" s="5"/>
      <c r="V28" s="5"/>
      <c r="W28" s="5"/>
      <c r="Y28" s="5">
        <v>0</v>
      </c>
      <c r="Z28" s="5"/>
      <c r="AA28" s="5"/>
      <c r="AB28" s="1">
        <v>0</v>
      </c>
      <c r="AC28" s="1"/>
      <c r="AD28" s="1"/>
      <c r="AE28" s="1"/>
      <c r="AF28" s="1"/>
      <c r="AG28" s="1"/>
    </row>
    <row r="29" ht="2.25" customHeight="1"/>
    <row r="30" spans="2:33" ht="9" customHeight="1">
      <c r="B30" s="6" t="s">
        <v>16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>
        <v>5000</v>
      </c>
      <c r="P30" s="5"/>
      <c r="Q30" s="5"/>
      <c r="R30" s="5"/>
      <c r="T30" s="5">
        <v>5000</v>
      </c>
      <c r="U30" s="5"/>
      <c r="V30" s="5"/>
      <c r="W30" s="5"/>
      <c r="Y30" s="5">
        <v>0</v>
      </c>
      <c r="Z30" s="5"/>
      <c r="AA30" s="5"/>
      <c r="AB30" s="1">
        <v>0</v>
      </c>
      <c r="AC30" s="1"/>
      <c r="AD30" s="1"/>
      <c r="AE30" s="1"/>
      <c r="AF30" s="1"/>
      <c r="AG30" s="1"/>
    </row>
    <row r="31" ht="2.25" customHeight="1"/>
    <row r="32" spans="2:33" ht="9" customHeight="1"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>
        <v>216000</v>
      </c>
      <c r="P32" s="5"/>
      <c r="Q32" s="5"/>
      <c r="R32" s="5"/>
      <c r="T32" s="5">
        <v>216000</v>
      </c>
      <c r="U32" s="5"/>
      <c r="V32" s="5"/>
      <c r="W32" s="5"/>
      <c r="Y32" s="5">
        <v>149431.86</v>
      </c>
      <c r="Z32" s="5"/>
      <c r="AA32" s="5"/>
      <c r="AB32" s="1">
        <v>69.18</v>
      </c>
      <c r="AC32" s="1"/>
      <c r="AD32" s="1"/>
      <c r="AE32" s="1"/>
      <c r="AF32" s="1"/>
      <c r="AG32" s="1"/>
    </row>
    <row r="33" ht="2.25" customHeight="1"/>
    <row r="34" spans="2:33" ht="9" customHeight="1"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>
        <v>210000</v>
      </c>
      <c r="P34" s="5"/>
      <c r="Q34" s="5"/>
      <c r="R34" s="5"/>
      <c r="T34" s="5">
        <v>210000</v>
      </c>
      <c r="U34" s="5"/>
      <c r="V34" s="5"/>
      <c r="W34" s="5"/>
      <c r="Y34" s="5">
        <v>149431.86</v>
      </c>
      <c r="Z34" s="5"/>
      <c r="AA34" s="5"/>
      <c r="AB34" s="1">
        <v>71.15</v>
      </c>
      <c r="AC34" s="1"/>
      <c r="AD34" s="1"/>
      <c r="AE34" s="1"/>
      <c r="AF34" s="1"/>
      <c r="AG34" s="1"/>
    </row>
    <row r="35" ht="2.25" customHeight="1"/>
    <row r="36" spans="2:33" ht="9" customHeight="1">
      <c r="B36" s="6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">
        <v>6000</v>
      </c>
      <c r="P36" s="5"/>
      <c r="Q36" s="5"/>
      <c r="R36" s="5"/>
      <c r="T36" s="5">
        <v>6000</v>
      </c>
      <c r="U36" s="5"/>
      <c r="V36" s="5"/>
      <c r="W36" s="5"/>
      <c r="Y36" s="5">
        <v>0</v>
      </c>
      <c r="Z36" s="5"/>
      <c r="AA36" s="5"/>
      <c r="AB36" s="1">
        <v>0</v>
      </c>
      <c r="AC36" s="1"/>
      <c r="AD36" s="1"/>
      <c r="AE36" s="1"/>
      <c r="AF36" s="1"/>
      <c r="AG36" s="1"/>
    </row>
    <row r="37" ht="2.25" customHeight="1"/>
    <row r="38" spans="2:33" ht="9" customHeight="1"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">
        <v>293000</v>
      </c>
      <c r="P38" s="5"/>
      <c r="Q38" s="5"/>
      <c r="R38" s="5"/>
      <c r="T38" s="5">
        <v>293000</v>
      </c>
      <c r="U38" s="5"/>
      <c r="V38" s="5"/>
      <c r="W38" s="5"/>
      <c r="Y38" s="5">
        <v>54396.25</v>
      </c>
      <c r="Z38" s="5"/>
      <c r="AA38" s="5"/>
      <c r="AB38" s="1">
        <v>18.56</v>
      </c>
      <c r="AC38" s="1"/>
      <c r="AD38" s="1"/>
      <c r="AE38" s="1"/>
      <c r="AF38" s="1"/>
      <c r="AG38" s="1"/>
    </row>
    <row r="39" ht="2.25" customHeight="1"/>
    <row r="40" spans="2:33" ht="9" customHeight="1">
      <c r="B40" s="6" t="s">
        <v>21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">
        <v>15603394</v>
      </c>
      <c r="P40" s="5"/>
      <c r="Q40" s="5"/>
      <c r="R40" s="5"/>
      <c r="T40" s="5">
        <v>15603394</v>
      </c>
      <c r="U40" s="5"/>
      <c r="V40" s="5"/>
      <c r="W40" s="5"/>
      <c r="Y40" s="5">
        <v>2238146.39</v>
      </c>
      <c r="Z40" s="5"/>
      <c r="AA40" s="5"/>
      <c r="AB40" s="1">
        <v>14.34</v>
      </c>
      <c r="AC40" s="1"/>
      <c r="AD40" s="1"/>
      <c r="AE40" s="1"/>
      <c r="AF40" s="1"/>
      <c r="AG40" s="1"/>
    </row>
    <row r="41" ht="2.25" customHeight="1"/>
    <row r="42" spans="2:33" ht="9" customHeight="1">
      <c r="B42" s="6" t="s">
        <v>22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">
        <v>13461594</v>
      </c>
      <c r="P42" s="5"/>
      <c r="Q42" s="5"/>
      <c r="R42" s="5"/>
      <c r="T42" s="5">
        <v>13461594</v>
      </c>
      <c r="U42" s="5"/>
      <c r="V42" s="5"/>
      <c r="W42" s="5"/>
      <c r="Y42" s="5">
        <v>1871772.54</v>
      </c>
      <c r="Z42" s="5"/>
      <c r="AA42" s="5"/>
      <c r="AB42" s="1">
        <v>13.9</v>
      </c>
      <c r="AC42" s="1"/>
      <c r="AD42" s="1"/>
      <c r="AE42" s="1"/>
      <c r="AF42" s="1"/>
      <c r="AG42" s="1"/>
    </row>
    <row r="43" ht="2.25" customHeight="1"/>
    <row r="44" spans="2:33" ht="9" customHeight="1">
      <c r="B44" s="6" t="s">
        <v>23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5">
        <v>1000</v>
      </c>
      <c r="P44" s="5"/>
      <c r="Q44" s="5"/>
      <c r="R44" s="5"/>
      <c r="T44" s="5">
        <v>1000</v>
      </c>
      <c r="U44" s="5"/>
      <c r="V44" s="5"/>
      <c r="W44" s="5"/>
      <c r="Y44" s="5">
        <v>70.1</v>
      </c>
      <c r="Z44" s="5"/>
      <c r="AA44" s="5"/>
      <c r="AB44" s="1">
        <v>7.01</v>
      </c>
      <c r="AC44" s="1"/>
      <c r="AD44" s="1"/>
      <c r="AE44" s="1"/>
      <c r="AF44" s="1"/>
      <c r="AG44" s="1"/>
    </row>
    <row r="45" ht="2.25" customHeight="1"/>
    <row r="46" spans="2:33" ht="9" customHeight="1">
      <c r="B46" s="6" t="s">
        <v>24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">
        <v>145000</v>
      </c>
      <c r="P46" s="5"/>
      <c r="Q46" s="5"/>
      <c r="R46" s="5"/>
      <c r="T46" s="5">
        <v>145000</v>
      </c>
      <c r="U46" s="5"/>
      <c r="V46" s="5"/>
      <c r="W46" s="5"/>
      <c r="Y46" s="5">
        <v>15604.51</v>
      </c>
      <c r="Z46" s="5"/>
      <c r="AA46" s="5"/>
      <c r="AB46" s="1">
        <v>10.76</v>
      </c>
      <c r="AC46" s="1"/>
      <c r="AD46" s="1"/>
      <c r="AE46" s="1"/>
      <c r="AF46" s="1"/>
      <c r="AG46" s="1"/>
    </row>
    <row r="47" ht="2.25" customHeight="1"/>
    <row r="48" spans="2:33" ht="9" customHeight="1">
      <c r="B48" s="6" t="s">
        <v>25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5">
        <v>1990000</v>
      </c>
      <c r="P48" s="5"/>
      <c r="Q48" s="5"/>
      <c r="R48" s="5"/>
      <c r="T48" s="5">
        <v>1990000</v>
      </c>
      <c r="U48" s="5"/>
      <c r="V48" s="5"/>
      <c r="W48" s="5"/>
      <c r="Y48" s="5">
        <v>350358.81</v>
      </c>
      <c r="Z48" s="5"/>
      <c r="AA48" s="5"/>
      <c r="AB48" s="1">
        <v>17.6</v>
      </c>
      <c r="AC48" s="1"/>
      <c r="AD48" s="1"/>
      <c r="AE48" s="1"/>
      <c r="AF48" s="1"/>
      <c r="AG48" s="1"/>
    </row>
    <row r="49" ht="2.25" customHeight="1"/>
    <row r="50" spans="2:33" ht="9" customHeight="1">
      <c r="B50" s="6" t="s">
        <v>26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5">
        <v>1800</v>
      </c>
      <c r="P50" s="5"/>
      <c r="Q50" s="5"/>
      <c r="R50" s="5"/>
      <c r="T50" s="5">
        <v>1800</v>
      </c>
      <c r="U50" s="5"/>
      <c r="V50" s="5"/>
      <c r="W50" s="5"/>
      <c r="Y50" s="5">
        <v>340.43</v>
      </c>
      <c r="Z50" s="5"/>
      <c r="AA50" s="5"/>
      <c r="AB50" s="1">
        <v>18.91</v>
      </c>
      <c r="AC50" s="1"/>
      <c r="AD50" s="1"/>
      <c r="AE50" s="1"/>
      <c r="AF50" s="1"/>
      <c r="AG50" s="1"/>
    </row>
    <row r="51" ht="2.25" customHeight="1"/>
    <row r="52" spans="2:33" ht="9" customHeight="1">
      <c r="B52" s="6" t="s">
        <v>27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5">
        <v>0</v>
      </c>
      <c r="P52" s="5"/>
      <c r="Q52" s="5"/>
      <c r="R52" s="5"/>
      <c r="T52" s="5">
        <v>0</v>
      </c>
      <c r="U52" s="5"/>
      <c r="V52" s="5"/>
      <c r="W52" s="5"/>
      <c r="Y52" s="5">
        <v>0</v>
      </c>
      <c r="Z52" s="5"/>
      <c r="AA52" s="5"/>
      <c r="AB52" s="1">
        <v>0</v>
      </c>
      <c r="AC52" s="1"/>
      <c r="AD52" s="1"/>
      <c r="AE52" s="1"/>
      <c r="AF52" s="1"/>
      <c r="AG52" s="1"/>
    </row>
    <row r="53" ht="2.25" customHeight="1"/>
    <row r="54" spans="2:33" ht="9" customHeight="1">
      <c r="B54" s="6" t="s">
        <v>28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5">
        <v>4000</v>
      </c>
      <c r="P54" s="5"/>
      <c r="Q54" s="5"/>
      <c r="R54" s="5"/>
      <c r="T54" s="5">
        <v>4000</v>
      </c>
      <c r="U54" s="5"/>
      <c r="V54" s="5"/>
      <c r="W54" s="5"/>
      <c r="Y54" s="5">
        <v>0</v>
      </c>
      <c r="Z54" s="5"/>
      <c r="AA54" s="5"/>
      <c r="AB54" s="1">
        <v>0</v>
      </c>
      <c r="AC54" s="1"/>
      <c r="AD54" s="1"/>
      <c r="AE54" s="1"/>
      <c r="AF54" s="1"/>
      <c r="AG54" s="1"/>
    </row>
    <row r="55" ht="2.25" customHeight="1"/>
    <row r="56" spans="2:33" ht="9" customHeight="1">
      <c r="B56" s="6" t="s">
        <v>29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5">
        <v>0</v>
      </c>
      <c r="P56" s="5"/>
      <c r="Q56" s="5"/>
      <c r="R56" s="5"/>
      <c r="T56" s="5">
        <v>0</v>
      </c>
      <c r="U56" s="5"/>
      <c r="V56" s="5"/>
      <c r="W56" s="5"/>
      <c r="Y56" s="5">
        <v>0</v>
      </c>
      <c r="Z56" s="5"/>
      <c r="AA56" s="5"/>
      <c r="AB56" s="1">
        <v>0</v>
      </c>
      <c r="AC56" s="1"/>
      <c r="AD56" s="1"/>
      <c r="AE56" s="1"/>
      <c r="AF56" s="1"/>
      <c r="AG56" s="1"/>
    </row>
    <row r="57" ht="2.25" customHeight="1"/>
    <row r="58" spans="2:33" ht="9" customHeight="1">
      <c r="B58" s="4" t="s">
        <v>30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>
        <v>16154394</v>
      </c>
      <c r="P58" s="5"/>
      <c r="Q58" s="5"/>
      <c r="R58" s="5"/>
      <c r="T58" s="5">
        <v>16154394</v>
      </c>
      <c r="U58" s="5"/>
      <c r="V58" s="5"/>
      <c r="W58" s="5"/>
      <c r="Y58" s="5">
        <v>2443094.85</v>
      </c>
      <c r="Z58" s="5"/>
      <c r="AA58" s="5"/>
      <c r="AB58" s="1">
        <v>15.12</v>
      </c>
      <c r="AC58" s="1"/>
      <c r="AD58" s="1"/>
      <c r="AE58" s="1"/>
      <c r="AF58" s="1"/>
      <c r="AG58" s="1"/>
    </row>
    <row r="59" ht="5.25" customHeight="1"/>
    <row r="60" spans="15:56" ht="9" customHeight="1">
      <c r="O60" s="9" t="s">
        <v>31</v>
      </c>
      <c r="P60" s="9"/>
      <c r="Q60" s="9"/>
      <c r="R60" s="9"/>
      <c r="T60" s="9" t="s">
        <v>32</v>
      </c>
      <c r="U60" s="9"/>
      <c r="V60" s="9"/>
      <c r="W60" s="9"/>
      <c r="Y60" s="9" t="s">
        <v>33</v>
      </c>
      <c r="Z60" s="9"/>
      <c r="AA60" s="9"/>
      <c r="AB60" s="9"/>
      <c r="AC60" s="9"/>
      <c r="AD60" s="9"/>
      <c r="AE60" s="9"/>
      <c r="AF60" s="9"/>
      <c r="AG60" s="9"/>
      <c r="AI60" s="9" t="s">
        <v>34</v>
      </c>
      <c r="AJ60" s="9"/>
      <c r="AK60" s="9"/>
      <c r="AL60" s="9"/>
      <c r="AM60" s="9"/>
      <c r="AN60" s="9"/>
      <c r="AO60" s="9"/>
      <c r="AP60" s="9"/>
      <c r="AQ60" s="9"/>
      <c r="AR60" s="9" t="s">
        <v>35</v>
      </c>
      <c r="AS60" s="9"/>
      <c r="AT60" s="9"/>
      <c r="AU60" s="9"/>
      <c r="AV60" s="9"/>
      <c r="AW60" s="9"/>
      <c r="AX60" s="9"/>
      <c r="AZ60" s="9" t="s">
        <v>36</v>
      </c>
      <c r="BA60" s="9"/>
      <c r="BB60" s="9"/>
      <c r="BC60" s="9"/>
      <c r="BD60" s="9"/>
    </row>
    <row r="61" spans="2:56" ht="6.75" customHeight="1">
      <c r="B61" s="10" t="s">
        <v>37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O61" s="9"/>
      <c r="P61" s="9"/>
      <c r="Q61" s="9"/>
      <c r="R61" s="9"/>
      <c r="T61" s="9"/>
      <c r="U61" s="9"/>
      <c r="V61" s="9"/>
      <c r="W61" s="9"/>
      <c r="AC61" s="9" t="s">
        <v>38</v>
      </c>
      <c r="AD61" s="9"/>
      <c r="AE61" s="9"/>
      <c r="AF61" s="9"/>
      <c r="AG61" s="9"/>
      <c r="AZ61" s="9"/>
      <c r="BA61" s="9"/>
      <c r="BB61" s="9"/>
      <c r="BC61" s="9"/>
      <c r="BD61" s="9"/>
    </row>
    <row r="62" spans="2:56" ht="9.7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O62" s="9"/>
      <c r="P62" s="9"/>
      <c r="Q62" s="9"/>
      <c r="R62" s="9"/>
      <c r="T62" s="9"/>
      <c r="U62" s="9"/>
      <c r="V62" s="9"/>
      <c r="W62" s="9"/>
      <c r="Y62" s="9" t="s">
        <v>39</v>
      </c>
      <c r="Z62" s="9"/>
      <c r="AC62" s="9"/>
      <c r="AD62" s="9"/>
      <c r="AE62" s="9"/>
      <c r="AF62" s="9"/>
      <c r="AG62" s="9"/>
      <c r="AI62" s="9" t="s">
        <v>40</v>
      </c>
      <c r="AJ62" s="9"/>
      <c r="AK62" s="9"/>
      <c r="AM62" s="9" t="s">
        <v>41</v>
      </c>
      <c r="AN62" s="9"/>
      <c r="AO62" s="9"/>
      <c r="AP62" s="9"/>
      <c r="AQ62" s="9"/>
      <c r="AR62" s="9" t="s">
        <v>42</v>
      </c>
      <c r="AS62" s="9"/>
      <c r="AT62" s="9"/>
      <c r="AU62" s="9" t="s">
        <v>43</v>
      </c>
      <c r="AV62" s="9"/>
      <c r="AW62" s="9"/>
      <c r="AZ62" s="9"/>
      <c r="BA62" s="9"/>
      <c r="BB62" s="9"/>
      <c r="BC62" s="9"/>
      <c r="BD62" s="9"/>
    </row>
    <row r="63" spans="2:56" ht="6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O63" s="9"/>
      <c r="P63" s="9"/>
      <c r="Q63" s="9"/>
      <c r="R63" s="9"/>
      <c r="T63" s="9"/>
      <c r="U63" s="9"/>
      <c r="V63" s="9"/>
      <c r="W63" s="9"/>
      <c r="Y63" s="9"/>
      <c r="Z63" s="9"/>
      <c r="AI63" s="9"/>
      <c r="AJ63" s="9"/>
      <c r="AK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Z63" s="9"/>
      <c r="BA63" s="9"/>
      <c r="BB63" s="9"/>
      <c r="BC63" s="9"/>
      <c r="BD63" s="9"/>
    </row>
    <row r="64" spans="39:56" ht="1.5" customHeight="1">
      <c r="AM64" s="9"/>
      <c r="AN64" s="9"/>
      <c r="AO64" s="9"/>
      <c r="AP64" s="9"/>
      <c r="AQ64" s="9"/>
      <c r="AU64" s="9"/>
      <c r="AV64" s="9"/>
      <c r="AW64" s="9"/>
      <c r="AZ64" s="9"/>
      <c r="BA64" s="9"/>
      <c r="BB64" s="9"/>
      <c r="BC64" s="9"/>
      <c r="BD64" s="9"/>
    </row>
    <row r="65" spans="52:56" ht="0.75" customHeight="1">
      <c r="AZ65" s="9"/>
      <c r="BA65" s="9"/>
      <c r="BB65" s="9"/>
      <c r="BC65" s="9"/>
      <c r="BD65" s="9"/>
    </row>
    <row r="66" spans="2:55" ht="8.25" customHeight="1">
      <c r="B66" s="6" t="s">
        <v>44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">
        <f>O69+O71</f>
        <v>750000</v>
      </c>
      <c r="P66" s="5"/>
      <c r="Q66" s="5"/>
      <c r="R66" s="5"/>
      <c r="T66" s="5">
        <f>T69+T71</f>
        <v>750000</v>
      </c>
      <c r="U66" s="5"/>
      <c r="V66" s="5"/>
      <c r="W66" s="5"/>
      <c r="Y66" s="5">
        <v>214000</v>
      </c>
      <c r="Z66" s="5"/>
      <c r="AA66" s="5"/>
      <c r="AB66" s="1">
        <v>31.01</v>
      </c>
      <c r="AC66" s="1"/>
      <c r="AD66" s="1"/>
      <c r="AE66" s="1"/>
      <c r="AF66" s="1"/>
      <c r="AG66" s="1"/>
      <c r="AI66" s="1">
        <f>AI69</f>
        <v>8250.39</v>
      </c>
      <c r="AJ66" s="1"/>
      <c r="AK66" s="1"/>
      <c r="AM66" s="1">
        <v>1.2</v>
      </c>
      <c r="AN66" s="1"/>
      <c r="AO66" s="1"/>
      <c r="AP66" s="1"/>
      <c r="AQ66" s="1"/>
      <c r="AR66" s="1">
        <f>AR69</f>
        <v>8250.39</v>
      </c>
      <c r="AS66" s="1"/>
      <c r="AT66" s="1"/>
      <c r="AU66" s="1">
        <v>1.2</v>
      </c>
      <c r="AV66" s="1"/>
      <c r="AW66" s="1"/>
      <c r="AZ66" s="1">
        <v>0</v>
      </c>
      <c r="BA66" s="1"/>
      <c r="BB66" s="1"/>
      <c r="BC66" s="1"/>
    </row>
    <row r="67" ht="7.5" customHeight="1"/>
    <row r="68" ht="1.5" customHeight="1"/>
    <row r="69" spans="2:55" ht="9" customHeight="1">
      <c r="B69" s="6" t="s">
        <v>45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5">
        <v>690000</v>
      </c>
      <c r="P69" s="5"/>
      <c r="Q69" s="5"/>
      <c r="R69" s="5"/>
      <c r="T69" s="5">
        <v>690000</v>
      </c>
      <c r="U69" s="5"/>
      <c r="V69" s="5"/>
      <c r="W69" s="5"/>
      <c r="Y69" s="5">
        <v>214000</v>
      </c>
      <c r="Z69" s="5"/>
      <c r="AA69" s="5"/>
      <c r="AB69" s="1">
        <f>Y69/T69%</f>
        <v>31.014492753623188</v>
      </c>
      <c r="AC69" s="1"/>
      <c r="AD69" s="1"/>
      <c r="AE69" s="1"/>
      <c r="AF69" s="1"/>
      <c r="AG69" s="1"/>
      <c r="AI69" s="1">
        <v>8250.39</v>
      </c>
      <c r="AJ69" s="1"/>
      <c r="AK69" s="1"/>
      <c r="AM69" s="1">
        <f>AI69/T69%</f>
        <v>1.1957086956521739</v>
      </c>
      <c r="AN69" s="1"/>
      <c r="AO69" s="1"/>
      <c r="AP69" s="1"/>
      <c r="AQ69" s="1"/>
      <c r="AR69" s="1">
        <v>8250.39</v>
      </c>
      <c r="AS69" s="1"/>
      <c r="AT69" s="1"/>
      <c r="AU69" s="1">
        <f>AR69/T69%</f>
        <v>1.1957086956521739</v>
      </c>
      <c r="AV69" s="1"/>
      <c r="AW69" s="1"/>
      <c r="AZ69" s="1">
        <v>0</v>
      </c>
      <c r="BA69" s="1"/>
      <c r="BB69" s="1"/>
      <c r="BC69" s="1"/>
    </row>
    <row r="70" ht="1.5" customHeight="1"/>
    <row r="71" spans="2:55" ht="9" customHeight="1">
      <c r="B71" s="6" t="s">
        <v>46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5">
        <v>60000</v>
      </c>
      <c r="P71" s="5"/>
      <c r="Q71" s="5"/>
      <c r="R71" s="5"/>
      <c r="T71" s="5">
        <v>60000</v>
      </c>
      <c r="U71" s="5"/>
      <c r="V71" s="5"/>
      <c r="W71" s="5"/>
      <c r="Y71" s="5">
        <v>0</v>
      </c>
      <c r="Z71" s="5"/>
      <c r="AA71" s="5"/>
      <c r="AB71" s="1">
        <v>0</v>
      </c>
      <c r="AC71" s="1"/>
      <c r="AD71" s="1"/>
      <c r="AE71" s="1"/>
      <c r="AF71" s="1"/>
      <c r="AG71" s="1"/>
      <c r="AI71" s="1">
        <v>0</v>
      </c>
      <c r="AJ71" s="1"/>
      <c r="AK71" s="1"/>
      <c r="AM71" s="1">
        <v>0</v>
      </c>
      <c r="AN71" s="1"/>
      <c r="AO71" s="1"/>
      <c r="AP71" s="1"/>
      <c r="AQ71" s="1"/>
      <c r="AR71" s="1">
        <v>0</v>
      </c>
      <c r="AS71" s="1"/>
      <c r="AT71" s="1"/>
      <c r="AU71" s="1">
        <v>0</v>
      </c>
      <c r="AV71" s="1"/>
      <c r="AW71" s="1"/>
      <c r="AZ71" s="1">
        <v>0</v>
      </c>
      <c r="BA71" s="1"/>
      <c r="BB71" s="1"/>
      <c r="BC71" s="1"/>
    </row>
    <row r="72" ht="1.5" customHeight="1"/>
    <row r="73" spans="2:55" ht="9" customHeight="1">
      <c r="B73" s="6" t="s">
        <v>47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5">
        <f>O75+O77</f>
        <v>1616565.6</v>
      </c>
      <c r="P73" s="5"/>
      <c r="Q73" s="5"/>
      <c r="R73" s="5"/>
      <c r="T73" s="5">
        <f>T75+T77</f>
        <v>1616565.6</v>
      </c>
      <c r="U73" s="5"/>
      <c r="V73" s="5"/>
      <c r="W73" s="5"/>
      <c r="Y73" s="5">
        <f>Y75</f>
        <v>1289796.4</v>
      </c>
      <c r="Z73" s="5"/>
      <c r="AA73" s="5"/>
      <c r="AB73" s="1">
        <f>AB75</f>
        <v>0.8008344397769329</v>
      </c>
      <c r="AC73" s="1"/>
      <c r="AD73" s="1"/>
      <c r="AE73" s="1"/>
      <c r="AF73" s="1"/>
      <c r="AG73" s="1"/>
      <c r="AI73" s="1">
        <f>AI75</f>
        <v>188758.48</v>
      </c>
      <c r="AJ73" s="1"/>
      <c r="AK73" s="1"/>
      <c r="AM73" s="1">
        <f>AM75</f>
        <v>11.720011901409045</v>
      </c>
      <c r="AN73" s="1"/>
      <c r="AO73" s="1"/>
      <c r="AP73" s="1"/>
      <c r="AQ73" s="1"/>
      <c r="AR73" s="1">
        <f>AR75</f>
        <v>124920.49</v>
      </c>
      <c r="AS73" s="1"/>
      <c r="AT73" s="1"/>
      <c r="AU73" s="1">
        <f>AU75</f>
        <v>7.7563118198973084</v>
      </c>
      <c r="AV73" s="1"/>
      <c r="AW73" s="1"/>
      <c r="AZ73" s="1">
        <v>0</v>
      </c>
      <c r="BA73" s="1"/>
      <c r="BB73" s="1"/>
      <c r="BC73" s="1"/>
    </row>
    <row r="74" ht="1.5" customHeight="1"/>
    <row r="75" spans="2:55" ht="9" customHeight="1">
      <c r="B75" s="6" t="s">
        <v>45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">
        <v>1610565.6</v>
      </c>
      <c r="P75" s="5"/>
      <c r="Q75" s="5"/>
      <c r="R75" s="5"/>
      <c r="T75" s="5">
        <v>1610565.6</v>
      </c>
      <c r="U75" s="5"/>
      <c r="V75" s="5"/>
      <c r="W75" s="5"/>
      <c r="Y75" s="5">
        <v>1289796.4</v>
      </c>
      <c r="Z75" s="5"/>
      <c r="AA75" s="5"/>
      <c r="AB75" s="1">
        <f>Y75/T75</f>
        <v>0.8008344397769329</v>
      </c>
      <c r="AC75" s="1"/>
      <c r="AD75" s="1"/>
      <c r="AE75" s="1"/>
      <c r="AF75" s="1"/>
      <c r="AG75" s="1"/>
      <c r="AI75" s="1">
        <v>188758.48</v>
      </c>
      <c r="AJ75" s="1"/>
      <c r="AK75" s="1"/>
      <c r="AM75" s="1">
        <f>AI75/T75%</f>
        <v>11.720011901409045</v>
      </c>
      <c r="AN75" s="1"/>
      <c r="AO75" s="1"/>
      <c r="AP75" s="1"/>
      <c r="AQ75" s="1"/>
      <c r="AR75" s="1">
        <v>124920.49</v>
      </c>
      <c r="AS75" s="1"/>
      <c r="AT75" s="1"/>
      <c r="AU75" s="1">
        <f>AR75/T75%</f>
        <v>7.7563118198973084</v>
      </c>
      <c r="AV75" s="1"/>
      <c r="AW75" s="1"/>
      <c r="AZ75" s="1">
        <v>0</v>
      </c>
      <c r="BA75" s="1"/>
      <c r="BB75" s="1"/>
      <c r="BC75" s="1"/>
    </row>
    <row r="76" ht="1.5" customHeight="1"/>
    <row r="77" spans="2:55" ht="9" customHeight="1">
      <c r="B77" s="6" t="s">
        <v>46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5">
        <v>6000</v>
      </c>
      <c r="P77" s="5"/>
      <c r="Q77" s="5"/>
      <c r="R77" s="5"/>
      <c r="T77" s="5">
        <v>6000</v>
      </c>
      <c r="U77" s="5"/>
      <c r="V77" s="5"/>
      <c r="W77" s="5"/>
      <c r="Y77" s="5">
        <v>0</v>
      </c>
      <c r="Z77" s="5"/>
      <c r="AA77" s="5"/>
      <c r="AB77" s="1">
        <v>0</v>
      </c>
      <c r="AC77" s="1"/>
      <c r="AD77" s="1"/>
      <c r="AE77" s="1"/>
      <c r="AF77" s="1"/>
      <c r="AG77" s="1"/>
      <c r="AI77" s="1">
        <v>0</v>
      </c>
      <c r="AJ77" s="1"/>
      <c r="AK77" s="1"/>
      <c r="AM77" s="1">
        <v>0</v>
      </c>
      <c r="AN77" s="1"/>
      <c r="AO77" s="1"/>
      <c r="AP77" s="1"/>
      <c r="AQ77" s="1"/>
      <c r="AR77" s="1">
        <v>0</v>
      </c>
      <c r="AS77" s="1"/>
      <c r="AT77" s="1"/>
      <c r="AU77" s="1">
        <v>0</v>
      </c>
      <c r="AV77" s="1"/>
      <c r="AW77" s="1"/>
      <c r="AZ77" s="1">
        <v>0</v>
      </c>
      <c r="BA77" s="1"/>
      <c r="BB77" s="1"/>
      <c r="BC77" s="1"/>
    </row>
    <row r="78" ht="1.5" customHeight="1"/>
    <row r="79" spans="2:55" ht="9" customHeight="1">
      <c r="B79" s="6" t="s">
        <v>48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5">
        <v>0</v>
      </c>
      <c r="P79" s="5"/>
      <c r="Q79" s="5"/>
      <c r="R79" s="5"/>
      <c r="T79" s="5">
        <v>0</v>
      </c>
      <c r="U79" s="5"/>
      <c r="V79" s="5"/>
      <c r="W79" s="5"/>
      <c r="Y79" s="5">
        <v>0</v>
      </c>
      <c r="Z79" s="5"/>
      <c r="AA79" s="5"/>
      <c r="AB79" s="1">
        <v>0</v>
      </c>
      <c r="AC79" s="1"/>
      <c r="AD79" s="1"/>
      <c r="AE79" s="1"/>
      <c r="AF79" s="1"/>
      <c r="AG79" s="1"/>
      <c r="AI79" s="1">
        <v>0</v>
      </c>
      <c r="AJ79" s="1"/>
      <c r="AK79" s="1"/>
      <c r="AM79" s="1">
        <v>0</v>
      </c>
      <c r="AN79" s="1"/>
      <c r="AO79" s="1"/>
      <c r="AP79" s="1"/>
      <c r="AQ79" s="1"/>
      <c r="AR79" s="1">
        <v>0</v>
      </c>
      <c r="AS79" s="1"/>
      <c r="AT79" s="1"/>
      <c r="AU79" s="1">
        <v>0</v>
      </c>
      <c r="AV79" s="1"/>
      <c r="AW79" s="1"/>
      <c r="AZ79" s="1">
        <v>0</v>
      </c>
      <c r="BA79" s="1"/>
      <c r="BB79" s="1"/>
      <c r="BC79" s="1"/>
    </row>
    <row r="80" ht="1.5" customHeight="1"/>
    <row r="81" spans="2:55" ht="9" customHeight="1">
      <c r="B81" s="6" t="s">
        <v>45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5">
        <v>0</v>
      </c>
      <c r="P81" s="5"/>
      <c r="Q81" s="5"/>
      <c r="R81" s="5"/>
      <c r="T81" s="5">
        <v>0</v>
      </c>
      <c r="U81" s="5"/>
      <c r="V81" s="5"/>
      <c r="W81" s="5"/>
      <c r="Y81" s="5">
        <v>0</v>
      </c>
      <c r="Z81" s="5"/>
      <c r="AA81" s="5"/>
      <c r="AB81" s="1">
        <v>0</v>
      </c>
      <c r="AC81" s="1"/>
      <c r="AD81" s="1"/>
      <c r="AE81" s="1"/>
      <c r="AF81" s="1"/>
      <c r="AG81" s="1"/>
      <c r="AI81" s="1">
        <v>0</v>
      </c>
      <c r="AJ81" s="1"/>
      <c r="AK81" s="1"/>
      <c r="AM81" s="1">
        <v>0</v>
      </c>
      <c r="AN81" s="1"/>
      <c r="AO81" s="1"/>
      <c r="AP81" s="1"/>
      <c r="AQ81" s="1"/>
      <c r="AR81" s="1">
        <v>0</v>
      </c>
      <c r="AS81" s="1"/>
      <c r="AT81" s="1"/>
      <c r="AU81" s="1">
        <v>0</v>
      </c>
      <c r="AV81" s="1"/>
      <c r="AW81" s="1"/>
      <c r="AZ81" s="1">
        <v>0</v>
      </c>
      <c r="BA81" s="1"/>
      <c r="BB81" s="1"/>
      <c r="BC81" s="1"/>
    </row>
    <row r="82" ht="1.5" customHeight="1"/>
    <row r="83" spans="2:55" ht="9" customHeight="1">
      <c r="B83" s="6" t="s">
        <v>46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5">
        <v>0</v>
      </c>
      <c r="P83" s="5"/>
      <c r="Q83" s="5"/>
      <c r="R83" s="5"/>
      <c r="T83" s="5">
        <v>0</v>
      </c>
      <c r="U83" s="5"/>
      <c r="V83" s="5"/>
      <c r="W83" s="5"/>
      <c r="Y83" s="5">
        <v>0</v>
      </c>
      <c r="Z83" s="5"/>
      <c r="AA83" s="5"/>
      <c r="AB83" s="1">
        <v>0</v>
      </c>
      <c r="AC83" s="1"/>
      <c r="AD83" s="1"/>
      <c r="AE83" s="1"/>
      <c r="AF83" s="1"/>
      <c r="AG83" s="1"/>
      <c r="AI83" s="1">
        <v>0</v>
      </c>
      <c r="AJ83" s="1"/>
      <c r="AK83" s="1"/>
      <c r="AM83" s="1">
        <v>0</v>
      </c>
      <c r="AN83" s="1"/>
      <c r="AO83" s="1"/>
      <c r="AP83" s="1"/>
      <c r="AQ83" s="1"/>
      <c r="AR83" s="1">
        <v>0</v>
      </c>
      <c r="AS83" s="1"/>
      <c r="AT83" s="1"/>
      <c r="AU83" s="1">
        <v>0</v>
      </c>
      <c r="AV83" s="1"/>
      <c r="AW83" s="1"/>
      <c r="AZ83" s="1">
        <v>0</v>
      </c>
      <c r="BA83" s="1"/>
      <c r="BB83" s="1"/>
      <c r="BC83" s="1"/>
    </row>
    <row r="84" ht="1.5" customHeight="1"/>
    <row r="85" spans="2:55" ht="9" customHeight="1">
      <c r="B85" s="6" t="s">
        <v>49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5">
        <f>O87</f>
        <v>43000</v>
      </c>
      <c r="P85" s="5"/>
      <c r="Q85" s="5"/>
      <c r="R85" s="5"/>
      <c r="T85" s="5">
        <f>T87</f>
        <v>43000</v>
      </c>
      <c r="U85" s="5"/>
      <c r="V85" s="5"/>
      <c r="W85" s="5"/>
      <c r="Y85" s="5">
        <f>Y87</f>
        <v>43000</v>
      </c>
      <c r="Z85" s="5"/>
      <c r="AA85" s="5"/>
      <c r="AB85" s="1">
        <f>AB87</f>
        <v>100</v>
      </c>
      <c r="AC85" s="1"/>
      <c r="AD85" s="1"/>
      <c r="AE85" s="1"/>
      <c r="AF85" s="1"/>
      <c r="AG85" s="1"/>
      <c r="AI85" s="1">
        <f>AI87</f>
        <v>7502.5</v>
      </c>
      <c r="AJ85" s="1"/>
      <c r="AK85" s="1"/>
      <c r="AM85" s="1">
        <v>17.45</v>
      </c>
      <c r="AN85" s="1"/>
      <c r="AO85" s="1"/>
      <c r="AP85" s="1"/>
      <c r="AQ85" s="1"/>
      <c r="AR85" s="1">
        <f>AR87</f>
        <v>7502.5</v>
      </c>
      <c r="AS85" s="1"/>
      <c r="AT85" s="1"/>
      <c r="AU85" s="1">
        <v>17.45</v>
      </c>
      <c r="AV85" s="1"/>
      <c r="AW85" s="1"/>
      <c r="AZ85" s="1">
        <v>0</v>
      </c>
      <c r="BA85" s="1"/>
      <c r="BB85" s="1"/>
      <c r="BC85" s="1"/>
    </row>
    <row r="86" ht="1.5" customHeight="1"/>
    <row r="87" spans="2:55" ht="9" customHeight="1">
      <c r="B87" s="6" t="s">
        <v>45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5">
        <v>43000</v>
      </c>
      <c r="P87" s="5"/>
      <c r="Q87" s="5"/>
      <c r="R87" s="5"/>
      <c r="T87" s="5">
        <v>43000</v>
      </c>
      <c r="U87" s="5"/>
      <c r="V87" s="5"/>
      <c r="W87" s="5"/>
      <c r="Y87" s="5">
        <v>43000</v>
      </c>
      <c r="Z87" s="5"/>
      <c r="AA87" s="5"/>
      <c r="AB87" s="1">
        <f>Y87/T87%</f>
        <v>100</v>
      </c>
      <c r="AC87" s="1"/>
      <c r="AD87" s="1"/>
      <c r="AE87" s="1"/>
      <c r="AF87" s="1"/>
      <c r="AG87" s="1"/>
      <c r="AI87" s="1">
        <v>7502.5</v>
      </c>
      <c r="AJ87" s="1"/>
      <c r="AK87" s="1"/>
      <c r="AM87" s="1">
        <f>AI87/T87%</f>
        <v>17.447674418604652</v>
      </c>
      <c r="AN87" s="1"/>
      <c r="AO87" s="1"/>
      <c r="AP87" s="1"/>
      <c r="AQ87" s="1"/>
      <c r="AR87" s="1">
        <v>7502.5</v>
      </c>
      <c r="AS87" s="1"/>
      <c r="AT87" s="1"/>
      <c r="AU87" s="1">
        <f>AR87/T87%</f>
        <v>17.447674418604652</v>
      </c>
      <c r="AV87" s="1"/>
      <c r="AW87" s="1"/>
      <c r="AZ87" s="1">
        <v>0</v>
      </c>
      <c r="BA87" s="1"/>
      <c r="BB87" s="1"/>
      <c r="BC87" s="1"/>
    </row>
    <row r="88" ht="1.5" customHeight="1"/>
    <row r="89" spans="2:55" ht="9" customHeight="1">
      <c r="B89" s="6" t="s">
        <v>46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5">
        <v>0</v>
      </c>
      <c r="P89" s="5"/>
      <c r="Q89" s="5"/>
      <c r="R89" s="5"/>
      <c r="T89" s="5">
        <v>0</v>
      </c>
      <c r="U89" s="5"/>
      <c r="V89" s="5"/>
      <c r="W89" s="5"/>
      <c r="Y89" s="5">
        <v>0</v>
      </c>
      <c r="Z89" s="5"/>
      <c r="AA89" s="5"/>
      <c r="AB89" s="1">
        <v>0</v>
      </c>
      <c r="AC89" s="1"/>
      <c r="AD89" s="1"/>
      <c r="AE89" s="1"/>
      <c r="AF89" s="1"/>
      <c r="AG89" s="1"/>
      <c r="AI89" s="1">
        <v>0</v>
      </c>
      <c r="AJ89" s="1"/>
      <c r="AK89" s="1"/>
      <c r="AM89" s="1">
        <v>0</v>
      </c>
      <c r="AN89" s="1"/>
      <c r="AO89" s="1"/>
      <c r="AP89" s="1"/>
      <c r="AQ89" s="1"/>
      <c r="AR89" s="1">
        <v>0</v>
      </c>
      <c r="AS89" s="1"/>
      <c r="AT89" s="1"/>
      <c r="AU89" s="1">
        <v>0</v>
      </c>
      <c r="AV89" s="1"/>
      <c r="AW89" s="1"/>
      <c r="AZ89" s="1">
        <v>0</v>
      </c>
      <c r="BA89" s="1"/>
      <c r="BB89" s="1"/>
      <c r="BC89" s="1"/>
    </row>
    <row r="90" ht="1.5" customHeight="1"/>
    <row r="91" spans="2:55" ht="9" customHeight="1">
      <c r="B91" s="6" t="s">
        <v>50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5">
        <v>0</v>
      </c>
      <c r="P91" s="5"/>
      <c r="Q91" s="5"/>
      <c r="R91" s="5"/>
      <c r="T91" s="5">
        <v>0</v>
      </c>
      <c r="U91" s="5"/>
      <c r="V91" s="5"/>
      <c r="W91" s="5"/>
      <c r="Y91" s="5">
        <v>0</v>
      </c>
      <c r="Z91" s="5"/>
      <c r="AA91" s="5"/>
      <c r="AB91" s="1">
        <v>0</v>
      </c>
      <c r="AC91" s="1"/>
      <c r="AD91" s="1"/>
      <c r="AE91" s="1"/>
      <c r="AF91" s="1"/>
      <c r="AG91" s="1"/>
      <c r="AI91" s="1">
        <v>0</v>
      </c>
      <c r="AJ91" s="1"/>
      <c r="AK91" s="1"/>
      <c r="AM91" s="1">
        <v>0</v>
      </c>
      <c r="AN91" s="1"/>
      <c r="AO91" s="1"/>
      <c r="AP91" s="1"/>
      <c r="AQ91" s="1"/>
      <c r="AR91" s="1">
        <v>0</v>
      </c>
      <c r="AS91" s="1"/>
      <c r="AT91" s="1"/>
      <c r="AU91" s="1">
        <v>0</v>
      </c>
      <c r="AV91" s="1"/>
      <c r="AW91" s="1"/>
      <c r="AZ91" s="1">
        <v>0</v>
      </c>
      <c r="BA91" s="1"/>
      <c r="BB91" s="1"/>
      <c r="BC91" s="1"/>
    </row>
    <row r="92" ht="1.5" customHeight="1"/>
    <row r="93" spans="2:55" ht="9" customHeight="1">
      <c r="B93" s="6" t="s">
        <v>45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5">
        <v>0</v>
      </c>
      <c r="P93" s="5"/>
      <c r="Q93" s="5"/>
      <c r="R93" s="5"/>
      <c r="T93" s="5">
        <v>0</v>
      </c>
      <c r="U93" s="5"/>
      <c r="V93" s="5"/>
      <c r="W93" s="5"/>
      <c r="Y93" s="5">
        <v>0</v>
      </c>
      <c r="Z93" s="5"/>
      <c r="AA93" s="5"/>
      <c r="AB93" s="1">
        <v>0</v>
      </c>
      <c r="AC93" s="1"/>
      <c r="AD93" s="1"/>
      <c r="AE93" s="1"/>
      <c r="AF93" s="1"/>
      <c r="AG93" s="1"/>
      <c r="AI93" s="1">
        <v>0</v>
      </c>
      <c r="AJ93" s="1"/>
      <c r="AK93" s="1"/>
      <c r="AM93" s="1">
        <v>0</v>
      </c>
      <c r="AN93" s="1"/>
      <c r="AO93" s="1"/>
      <c r="AP93" s="1"/>
      <c r="AQ93" s="1"/>
      <c r="AR93" s="1">
        <v>0</v>
      </c>
      <c r="AS93" s="1"/>
      <c r="AT93" s="1"/>
      <c r="AU93" s="1">
        <v>0</v>
      </c>
      <c r="AV93" s="1"/>
      <c r="AW93" s="1"/>
      <c r="AZ93" s="1">
        <v>0</v>
      </c>
      <c r="BA93" s="1"/>
      <c r="BB93" s="1"/>
      <c r="BC93" s="1"/>
    </row>
    <row r="94" ht="1.5" customHeight="1"/>
    <row r="95" spans="2:55" ht="9" customHeight="1">
      <c r="B95" s="6" t="s">
        <v>46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5">
        <v>0</v>
      </c>
      <c r="P95" s="5"/>
      <c r="Q95" s="5"/>
      <c r="R95" s="5"/>
      <c r="T95" s="5">
        <v>0</v>
      </c>
      <c r="U95" s="5"/>
      <c r="V95" s="5"/>
      <c r="W95" s="5"/>
      <c r="Y95" s="5">
        <v>0</v>
      </c>
      <c r="Z95" s="5"/>
      <c r="AA95" s="5"/>
      <c r="AB95" s="1">
        <v>0</v>
      </c>
      <c r="AC95" s="1"/>
      <c r="AD95" s="1"/>
      <c r="AE95" s="1"/>
      <c r="AF95" s="1"/>
      <c r="AG95" s="1"/>
      <c r="AI95" s="1">
        <v>0</v>
      </c>
      <c r="AJ95" s="1"/>
      <c r="AK95" s="1"/>
      <c r="AM95" s="1">
        <v>0</v>
      </c>
      <c r="AN95" s="1"/>
      <c r="AO95" s="1"/>
      <c r="AP95" s="1"/>
      <c r="AQ95" s="1"/>
      <c r="AR95" s="1">
        <v>0</v>
      </c>
      <c r="AS95" s="1"/>
      <c r="AT95" s="1"/>
      <c r="AU95" s="1">
        <v>0</v>
      </c>
      <c r="AV95" s="1"/>
      <c r="AW95" s="1"/>
      <c r="AZ95" s="1">
        <v>0</v>
      </c>
      <c r="BA95" s="1"/>
      <c r="BB95" s="1"/>
      <c r="BC95" s="1"/>
    </row>
    <row r="96" ht="1.5" customHeight="1"/>
    <row r="97" spans="2:55" ht="9" customHeight="1">
      <c r="B97" s="6" t="s">
        <v>51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5">
        <v>0</v>
      </c>
      <c r="P97" s="5"/>
      <c r="Q97" s="5"/>
      <c r="R97" s="5"/>
      <c r="T97" s="5">
        <v>0</v>
      </c>
      <c r="U97" s="5"/>
      <c r="V97" s="5"/>
      <c r="W97" s="5"/>
      <c r="Y97" s="5">
        <v>0</v>
      </c>
      <c r="Z97" s="5"/>
      <c r="AA97" s="5"/>
      <c r="AB97" s="1">
        <v>0</v>
      </c>
      <c r="AC97" s="1"/>
      <c r="AD97" s="1"/>
      <c r="AE97" s="1"/>
      <c r="AF97" s="1"/>
      <c r="AG97" s="1"/>
      <c r="AI97" s="1">
        <v>0</v>
      </c>
      <c r="AJ97" s="1"/>
      <c r="AK97" s="1"/>
      <c r="AM97" s="1">
        <v>0</v>
      </c>
      <c r="AN97" s="1"/>
      <c r="AO97" s="1"/>
      <c r="AP97" s="1"/>
      <c r="AQ97" s="1"/>
      <c r="AR97" s="1">
        <v>0</v>
      </c>
      <c r="AS97" s="1"/>
      <c r="AT97" s="1"/>
      <c r="AU97" s="1">
        <v>0</v>
      </c>
      <c r="AV97" s="1"/>
      <c r="AW97" s="1"/>
      <c r="AZ97" s="1">
        <v>0</v>
      </c>
      <c r="BA97" s="1"/>
      <c r="BB97" s="1"/>
      <c r="BC97" s="1"/>
    </row>
    <row r="98" ht="1.5" customHeight="1"/>
    <row r="99" spans="2:55" ht="9" customHeight="1">
      <c r="B99" s="6" t="s">
        <v>45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5">
        <v>0</v>
      </c>
      <c r="P99" s="5"/>
      <c r="Q99" s="5"/>
      <c r="R99" s="5"/>
      <c r="T99" s="5">
        <v>0</v>
      </c>
      <c r="U99" s="5"/>
      <c r="V99" s="5"/>
      <c r="W99" s="5"/>
      <c r="Y99" s="5">
        <v>0</v>
      </c>
      <c r="Z99" s="5"/>
      <c r="AA99" s="5"/>
      <c r="AB99" s="1">
        <v>0</v>
      </c>
      <c r="AC99" s="1"/>
      <c r="AD99" s="1"/>
      <c r="AE99" s="1"/>
      <c r="AF99" s="1"/>
      <c r="AG99" s="1"/>
      <c r="AI99" s="1">
        <v>0</v>
      </c>
      <c r="AJ99" s="1"/>
      <c r="AK99" s="1"/>
      <c r="AM99" s="1">
        <v>0</v>
      </c>
      <c r="AN99" s="1"/>
      <c r="AO99" s="1"/>
      <c r="AP99" s="1"/>
      <c r="AQ99" s="1"/>
      <c r="AR99" s="1">
        <v>0</v>
      </c>
      <c r="AS99" s="1"/>
      <c r="AT99" s="1"/>
      <c r="AU99" s="1">
        <v>0</v>
      </c>
      <c r="AV99" s="1"/>
      <c r="AW99" s="1"/>
      <c r="AZ99" s="1">
        <v>0</v>
      </c>
      <c r="BA99" s="1"/>
      <c r="BB99" s="1"/>
      <c r="BC99" s="1"/>
    </row>
    <row r="100" ht="1.5" customHeight="1"/>
    <row r="101" spans="2:55" ht="9" customHeight="1">
      <c r="B101" s="6" t="s">
        <v>46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5">
        <v>0</v>
      </c>
      <c r="P101" s="5"/>
      <c r="Q101" s="5"/>
      <c r="R101" s="5"/>
      <c r="T101" s="5">
        <v>0</v>
      </c>
      <c r="U101" s="5"/>
      <c r="V101" s="5"/>
      <c r="W101" s="5"/>
      <c r="Y101" s="5">
        <v>0</v>
      </c>
      <c r="Z101" s="5"/>
      <c r="AA101" s="5"/>
      <c r="AB101" s="1">
        <v>0</v>
      </c>
      <c r="AC101" s="1"/>
      <c r="AD101" s="1"/>
      <c r="AE101" s="1"/>
      <c r="AF101" s="1"/>
      <c r="AG101" s="1"/>
      <c r="AI101" s="1">
        <v>0</v>
      </c>
      <c r="AJ101" s="1"/>
      <c r="AK101" s="1"/>
      <c r="AM101" s="1">
        <v>0</v>
      </c>
      <c r="AN101" s="1"/>
      <c r="AO101" s="1"/>
      <c r="AP101" s="1"/>
      <c r="AQ101" s="1"/>
      <c r="AR101" s="1">
        <v>0</v>
      </c>
      <c r="AS101" s="1"/>
      <c r="AT101" s="1"/>
      <c r="AU101" s="1">
        <v>0</v>
      </c>
      <c r="AV101" s="1"/>
      <c r="AW101" s="1"/>
      <c r="AZ101" s="1">
        <v>0</v>
      </c>
      <c r="BA101" s="1"/>
      <c r="BB101" s="1"/>
      <c r="BC101" s="1"/>
    </row>
    <row r="102" ht="1.5" customHeight="1"/>
    <row r="103" spans="2:55" ht="9" customHeight="1">
      <c r="B103" s="6" t="s">
        <v>52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5">
        <f>O105+O107</f>
        <v>454345.19</v>
      </c>
      <c r="P103" s="5"/>
      <c r="Q103" s="5"/>
      <c r="R103" s="5"/>
      <c r="T103" s="5">
        <f>T105+T107</f>
        <v>454345.19</v>
      </c>
      <c r="U103" s="5"/>
      <c r="V103" s="5"/>
      <c r="W103" s="5"/>
      <c r="Y103" s="5">
        <f>Y105+Y107</f>
        <v>267986.72</v>
      </c>
      <c r="Z103" s="5"/>
      <c r="AA103" s="5"/>
      <c r="AB103" s="1">
        <f>Y103/T103%</f>
        <v>58.98306527686581</v>
      </c>
      <c r="AC103" s="1"/>
      <c r="AD103" s="1"/>
      <c r="AE103" s="1"/>
      <c r="AF103" s="1"/>
      <c r="AG103" s="1"/>
      <c r="AI103" s="1">
        <v>72828.67</v>
      </c>
      <c r="AJ103" s="1"/>
      <c r="AK103" s="1"/>
      <c r="AM103" s="1">
        <f>AI103/T103%</f>
        <v>16.029369651739902</v>
      </c>
      <c r="AN103" s="1"/>
      <c r="AO103" s="1"/>
      <c r="AP103" s="1"/>
      <c r="AQ103" s="1"/>
      <c r="AR103" s="1">
        <v>57847.74</v>
      </c>
      <c r="AS103" s="1"/>
      <c r="AT103" s="1"/>
      <c r="AU103" s="1">
        <f>AR103/T103%</f>
        <v>12.73211233951877</v>
      </c>
      <c r="AV103" s="1"/>
      <c r="AW103" s="1"/>
      <c r="AZ103" s="1">
        <v>0</v>
      </c>
      <c r="BA103" s="1"/>
      <c r="BB103" s="1"/>
      <c r="BC103" s="1"/>
    </row>
    <row r="104" ht="1.5" customHeight="1"/>
    <row r="105" spans="2:55" ht="9" customHeight="1">
      <c r="B105" s="6" t="s">
        <v>45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5">
        <v>409345.19</v>
      </c>
      <c r="P105" s="5"/>
      <c r="Q105" s="5"/>
      <c r="R105" s="5"/>
      <c r="T105" s="5">
        <v>409345.19</v>
      </c>
      <c r="U105" s="5"/>
      <c r="V105" s="5"/>
      <c r="W105" s="5"/>
      <c r="Y105" s="5">
        <v>265766.72</v>
      </c>
      <c r="Z105" s="5"/>
      <c r="AA105" s="5"/>
      <c r="AB105" s="1">
        <f>Y105/T105%</f>
        <v>64.92484252715904</v>
      </c>
      <c r="AC105" s="1"/>
      <c r="AD105" s="1"/>
      <c r="AE105" s="1"/>
      <c r="AF105" s="1"/>
      <c r="AG105" s="1"/>
      <c r="AI105" s="1">
        <v>72828.67</v>
      </c>
      <c r="AJ105" s="1"/>
      <c r="AK105" s="1"/>
      <c r="AM105" s="1">
        <v>16.03</v>
      </c>
      <c r="AN105" s="1"/>
      <c r="AO105" s="1"/>
      <c r="AP105" s="1"/>
      <c r="AQ105" s="1"/>
      <c r="AR105" s="1">
        <v>57847.74</v>
      </c>
      <c r="AS105" s="1"/>
      <c r="AT105" s="1"/>
      <c r="AU105" s="1">
        <v>12.73</v>
      </c>
      <c r="AV105" s="1"/>
      <c r="AW105" s="1"/>
      <c r="AZ105" s="1">
        <v>0</v>
      </c>
      <c r="BA105" s="1"/>
      <c r="BB105" s="1"/>
      <c r="BC105" s="1"/>
    </row>
    <row r="106" ht="0.75" customHeight="1"/>
    <row r="107" spans="2:55" ht="9" customHeight="1">
      <c r="B107" s="6" t="s">
        <v>46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5">
        <v>45000</v>
      </c>
      <c r="P107" s="5"/>
      <c r="Q107" s="5"/>
      <c r="R107" s="5"/>
      <c r="T107" s="5">
        <v>45000</v>
      </c>
      <c r="U107" s="5"/>
      <c r="V107" s="5"/>
      <c r="W107" s="5"/>
      <c r="Y107" s="5">
        <v>2220</v>
      </c>
      <c r="Z107" s="5"/>
      <c r="AA107" s="5"/>
      <c r="AB107" s="1">
        <f>Y107/T107%</f>
        <v>4.933333333333334</v>
      </c>
      <c r="AC107" s="1"/>
      <c r="AD107" s="1"/>
      <c r="AE107" s="1"/>
      <c r="AF107" s="1"/>
      <c r="AG107" s="1"/>
      <c r="AI107" s="1">
        <v>0</v>
      </c>
      <c r="AJ107" s="1"/>
      <c r="AK107" s="1"/>
      <c r="AM107" s="1">
        <v>0</v>
      </c>
      <c r="AN107" s="1"/>
      <c r="AO107" s="1"/>
      <c r="AP107" s="1"/>
      <c r="AQ107" s="1"/>
      <c r="AR107" s="1">
        <v>0</v>
      </c>
      <c r="AS107" s="1"/>
      <c r="AT107" s="1"/>
      <c r="AU107" s="1">
        <v>0</v>
      </c>
      <c r="AV107" s="1"/>
      <c r="AW107" s="1"/>
      <c r="AZ107" s="1">
        <v>0</v>
      </c>
      <c r="BA107" s="1"/>
      <c r="BB107" s="1"/>
      <c r="BC107" s="1"/>
    </row>
    <row r="108" ht="1.5" customHeight="1"/>
    <row r="109" spans="2:55" ht="9" customHeight="1">
      <c r="B109" s="4" t="s">
        <v>53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>
        <f>O66+O73+O85+O103</f>
        <v>2863910.79</v>
      </c>
      <c r="P109" s="5"/>
      <c r="Q109" s="5"/>
      <c r="R109" s="5"/>
      <c r="T109" s="5">
        <f>T66+T73+T85+T103</f>
        <v>2863910.79</v>
      </c>
      <c r="U109" s="5"/>
      <c r="V109" s="5"/>
      <c r="W109" s="5"/>
      <c r="Y109" s="5">
        <f>Y66+Y73+Y85+Y103</f>
        <v>1814783.1199999999</v>
      </c>
      <c r="Z109" s="5"/>
      <c r="AA109" s="5"/>
      <c r="AB109" s="1">
        <f>Y109/T109%</f>
        <v>63.36730621417156</v>
      </c>
      <c r="AC109" s="1"/>
      <c r="AD109" s="1"/>
      <c r="AE109" s="1"/>
      <c r="AF109" s="1"/>
      <c r="AG109" s="1"/>
      <c r="AI109" s="1">
        <f>AI66+AI73+AI85+AI103</f>
        <v>277340.04</v>
      </c>
      <c r="AJ109" s="1"/>
      <c r="AK109" s="1"/>
      <c r="AM109" s="1">
        <f>AI109/T109%</f>
        <v>9.68396225777689</v>
      </c>
      <c r="AN109" s="1"/>
      <c r="AO109" s="1"/>
      <c r="AP109" s="1"/>
      <c r="AQ109" s="1"/>
      <c r="AR109" s="1">
        <f>AR66+AR73+AR85+AR103</f>
        <v>198521.12</v>
      </c>
      <c r="AS109" s="1"/>
      <c r="AT109" s="1"/>
      <c r="AU109" s="1">
        <f>AR109/T109%</f>
        <v>6.931819269412369</v>
      </c>
      <c r="AV109" s="1"/>
      <c r="AW109" s="1"/>
      <c r="AZ109" s="1">
        <v>0</v>
      </c>
      <c r="BA109" s="1"/>
      <c r="BB109" s="1"/>
      <c r="BC109" s="1"/>
    </row>
    <row r="110" ht="4.5" customHeight="1"/>
    <row r="111" spans="15:42" ht="10.5" customHeight="1">
      <c r="O111" s="9" t="s">
        <v>54</v>
      </c>
      <c r="P111" s="9"/>
      <c r="Q111" s="9"/>
      <c r="R111" s="9"/>
      <c r="S111" s="9"/>
      <c r="T111" s="9"/>
      <c r="U111" s="9"/>
      <c r="V111" s="9"/>
      <c r="W111" s="9"/>
      <c r="Y111" s="9" t="s">
        <v>55</v>
      </c>
      <c r="Z111" s="9"/>
      <c r="AA111" s="9"/>
      <c r="AB111" s="9"/>
      <c r="AC111" s="9"/>
      <c r="AD111" s="9"/>
      <c r="AE111" s="9"/>
      <c r="AF111" s="9"/>
      <c r="AI111" s="9" t="s">
        <v>56</v>
      </c>
      <c r="AJ111" s="9"/>
      <c r="AK111" s="9"/>
      <c r="AL111" s="9"/>
      <c r="AM111" s="9"/>
      <c r="AN111" s="9"/>
      <c r="AO111" s="9"/>
      <c r="AP111" s="9"/>
    </row>
    <row r="112" spans="2:42" ht="5.25" customHeight="1">
      <c r="B112" s="10" t="s">
        <v>57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O112" s="9"/>
      <c r="P112" s="9"/>
      <c r="Q112" s="9"/>
      <c r="R112" s="9"/>
      <c r="S112" s="9"/>
      <c r="T112" s="9"/>
      <c r="U112" s="9"/>
      <c r="V112" s="9"/>
      <c r="W112" s="9"/>
      <c r="Y112" s="9"/>
      <c r="Z112" s="9"/>
      <c r="AA112" s="9"/>
      <c r="AB112" s="9"/>
      <c r="AC112" s="9"/>
      <c r="AD112" s="9"/>
      <c r="AE112" s="9"/>
      <c r="AF112" s="9"/>
      <c r="AI112" s="9"/>
      <c r="AJ112" s="9"/>
      <c r="AK112" s="9"/>
      <c r="AL112" s="9"/>
      <c r="AM112" s="9"/>
      <c r="AN112" s="9"/>
      <c r="AO112" s="9"/>
      <c r="AP112" s="9"/>
    </row>
    <row r="113" spans="2:42" ht="12" customHeight="1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O113" s="9"/>
      <c r="P113" s="9"/>
      <c r="Q113" s="9"/>
      <c r="R113" s="9"/>
      <c r="S113" s="9"/>
      <c r="T113" s="9"/>
      <c r="U113" s="9"/>
      <c r="V113" s="9"/>
      <c r="W113" s="9"/>
      <c r="Y113" s="9"/>
      <c r="Z113" s="9"/>
      <c r="AA113" s="9"/>
      <c r="AB113" s="9"/>
      <c r="AC113" s="9"/>
      <c r="AD113" s="9"/>
      <c r="AE113" s="9"/>
      <c r="AF113" s="9"/>
      <c r="AI113" s="9"/>
      <c r="AJ113" s="9"/>
      <c r="AK113" s="9"/>
      <c r="AL113" s="9"/>
      <c r="AM113" s="9"/>
      <c r="AN113" s="9"/>
      <c r="AO113" s="9"/>
      <c r="AP113" s="9"/>
    </row>
    <row r="114" spans="2:13" ht="6" customHeight="1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ht="1.5" customHeight="1"/>
    <row r="116" spans="2:42" ht="9.75" customHeight="1">
      <c r="B116" s="4" t="s">
        <v>58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P116" s="5">
        <f>Y109</f>
        <v>1814783.1199999999</v>
      </c>
      <c r="Q116" s="5"/>
      <c r="R116" s="5"/>
      <c r="S116" s="5"/>
      <c r="T116" s="5"/>
      <c r="U116" s="5"/>
      <c r="V116" s="5"/>
      <c r="W116" s="5"/>
      <c r="X116" s="5"/>
      <c r="Y116" s="5">
        <f>AI109</f>
        <v>277340.04</v>
      </c>
      <c r="Z116" s="5"/>
      <c r="AA116" s="5"/>
      <c r="AB116" s="5"/>
      <c r="AC116" s="5"/>
      <c r="AD116" s="5"/>
      <c r="AE116" s="5"/>
      <c r="AF116" s="5"/>
      <c r="AI116" s="5">
        <f>AR109</f>
        <v>198521.12</v>
      </c>
      <c r="AJ116" s="5"/>
      <c r="AK116" s="5"/>
      <c r="AL116" s="5"/>
      <c r="AM116" s="5"/>
      <c r="AN116" s="5"/>
      <c r="AO116" s="5"/>
      <c r="AP116" s="5"/>
    </row>
    <row r="117" ht="1.5" customHeight="1"/>
    <row r="118" spans="2:42" ht="9.75" customHeight="1">
      <c r="B118" s="6" t="s">
        <v>59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P118" s="5">
        <v>0</v>
      </c>
      <c r="Q118" s="5"/>
      <c r="R118" s="5"/>
      <c r="S118" s="5"/>
      <c r="T118" s="5"/>
      <c r="U118" s="5"/>
      <c r="V118" s="5"/>
      <c r="W118" s="5"/>
      <c r="X118" s="5"/>
      <c r="Y118" s="5">
        <v>0</v>
      </c>
      <c r="Z118" s="5"/>
      <c r="AA118" s="5"/>
      <c r="AB118" s="5"/>
      <c r="AC118" s="5"/>
      <c r="AD118" s="5"/>
      <c r="AE118" s="5"/>
      <c r="AF118" s="5"/>
      <c r="AI118" s="5">
        <v>0</v>
      </c>
      <c r="AJ118" s="5"/>
      <c r="AK118" s="5"/>
      <c r="AL118" s="5"/>
      <c r="AM118" s="5"/>
      <c r="AN118" s="5"/>
      <c r="AO118" s="5"/>
      <c r="AP118" s="5"/>
    </row>
    <row r="119" ht="1.5" customHeight="1"/>
    <row r="120" spans="2:42" ht="8.25" customHeight="1">
      <c r="B120" s="11" t="s">
        <v>60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P120" s="5">
        <v>0</v>
      </c>
      <c r="Q120" s="5"/>
      <c r="R120" s="5"/>
      <c r="S120" s="5"/>
      <c r="T120" s="5"/>
      <c r="U120" s="5"/>
      <c r="V120" s="5"/>
      <c r="W120" s="5"/>
      <c r="X120" s="5"/>
      <c r="Y120" s="5">
        <v>0</v>
      </c>
      <c r="Z120" s="5"/>
      <c r="AA120" s="5"/>
      <c r="AB120" s="5"/>
      <c r="AC120" s="5"/>
      <c r="AD120" s="5"/>
      <c r="AE120" s="5"/>
      <c r="AF120" s="5"/>
      <c r="AI120" s="5">
        <v>0</v>
      </c>
      <c r="AJ120" s="5"/>
      <c r="AK120" s="5"/>
      <c r="AL120" s="5"/>
      <c r="AM120" s="5"/>
      <c r="AN120" s="5"/>
      <c r="AO120" s="5"/>
      <c r="AP120" s="5"/>
    </row>
    <row r="121" spans="2:14" ht="8.25" customHeight="1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ht="1.5" customHeight="1"/>
    <row r="123" spans="2:42" ht="9.75" customHeight="1">
      <c r="B123" s="6" t="s">
        <v>61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P123" s="5">
        <v>0</v>
      </c>
      <c r="Q123" s="5"/>
      <c r="R123" s="5"/>
      <c r="S123" s="5"/>
      <c r="T123" s="5"/>
      <c r="U123" s="5"/>
      <c r="V123" s="5"/>
      <c r="W123" s="5"/>
      <c r="X123" s="5"/>
      <c r="Y123" s="5">
        <v>0</v>
      </c>
      <c r="Z123" s="5"/>
      <c r="AA123" s="5"/>
      <c r="AB123" s="5"/>
      <c r="AC123" s="5"/>
      <c r="AD123" s="5"/>
      <c r="AE123" s="5"/>
      <c r="AF123" s="5"/>
      <c r="AI123" s="5">
        <v>0</v>
      </c>
      <c r="AJ123" s="5"/>
      <c r="AK123" s="5"/>
      <c r="AL123" s="5"/>
      <c r="AM123" s="5"/>
      <c r="AN123" s="5"/>
      <c r="AO123" s="5"/>
      <c r="AP123" s="5"/>
    </row>
    <row r="124" ht="1.5" customHeight="1"/>
    <row r="125" spans="2:42" ht="9.75" customHeight="1">
      <c r="B125" s="6" t="s">
        <v>62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P125" s="5">
        <f>P116</f>
        <v>1814783.1199999999</v>
      </c>
      <c r="Q125" s="5"/>
      <c r="R125" s="5"/>
      <c r="S125" s="5"/>
      <c r="T125" s="5"/>
      <c r="U125" s="5"/>
      <c r="V125" s="5"/>
      <c r="W125" s="5"/>
      <c r="X125" s="5"/>
      <c r="Y125" s="5">
        <f>Y116</f>
        <v>277340.04</v>
      </c>
      <c r="Z125" s="5"/>
      <c r="AA125" s="5"/>
      <c r="AB125" s="5"/>
      <c r="AC125" s="5"/>
      <c r="AD125" s="5"/>
      <c r="AE125" s="5"/>
      <c r="AF125" s="5"/>
      <c r="AI125" s="5">
        <f>AI116</f>
        <v>198521.12</v>
      </c>
      <c r="AJ125" s="5"/>
      <c r="AK125" s="5"/>
      <c r="AL125" s="5"/>
      <c r="AM125" s="5"/>
      <c r="AN125" s="5"/>
      <c r="AO125" s="5"/>
      <c r="AP125" s="5"/>
    </row>
    <row r="126" ht="1.5" customHeight="1"/>
    <row r="127" spans="2:56" ht="9" customHeight="1">
      <c r="B127" s="6" t="s">
        <v>63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Z127" s="5">
        <v>366464.2275</v>
      </c>
      <c r="BA127" s="5"/>
      <c r="BB127" s="5"/>
      <c r="BC127" s="5"/>
      <c r="BD127" s="5"/>
    </row>
    <row r="128" ht="1.5" customHeight="1"/>
    <row r="129" spans="2:56" ht="9" customHeight="1">
      <c r="B129" s="6" t="s">
        <v>64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Z129" s="5">
        <v>366464.2275</v>
      </c>
      <c r="BA129" s="5"/>
      <c r="BB129" s="5"/>
      <c r="BC129" s="5"/>
      <c r="BD129" s="5"/>
    </row>
    <row r="130" ht="1.5" customHeight="1"/>
    <row r="131" spans="2:56" ht="9" customHeight="1">
      <c r="B131" s="6" t="s">
        <v>65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Z131" s="5">
        <f>Y125-AZ127</f>
        <v>-89124.1875</v>
      </c>
      <c r="BA131" s="5"/>
      <c r="BB131" s="5"/>
      <c r="BC131" s="5"/>
      <c r="BD131" s="5"/>
    </row>
    <row r="132" ht="1.5" customHeight="1"/>
    <row r="133" spans="2:56" ht="9" customHeight="1">
      <c r="B133" s="6" t="s">
        <v>66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Z133" s="5">
        <f>AZ131</f>
        <v>-89124.1875</v>
      </c>
      <c r="BA133" s="5"/>
      <c r="BB133" s="5"/>
      <c r="BC133" s="5"/>
      <c r="BD133" s="5"/>
    </row>
    <row r="134" ht="1.5" customHeight="1"/>
    <row r="135" spans="2:56" ht="9" customHeight="1">
      <c r="B135" s="6" t="s">
        <v>67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Z135" s="5">
        <f>Y125/Y58%</f>
        <v>11.351996423716416</v>
      </c>
      <c r="BA135" s="5"/>
      <c r="BB135" s="5"/>
      <c r="BC135" s="5"/>
      <c r="BD135" s="5"/>
    </row>
    <row r="136" ht="3.75" customHeight="1"/>
    <row r="137" spans="16:56" ht="11.25" customHeight="1">
      <c r="P137" s="7" t="s">
        <v>68</v>
      </c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</row>
    <row r="138" spans="16:48" ht="9.75" customHeight="1">
      <c r="P138" s="9" t="s">
        <v>69</v>
      </c>
      <c r="Q138" s="9"/>
      <c r="R138" s="9"/>
      <c r="S138" s="9"/>
      <c r="T138" s="9"/>
      <c r="U138" s="9"/>
      <c r="X138" s="9" t="s">
        <v>70</v>
      </c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</row>
    <row r="139" spans="2:55" ht="8.25" customHeight="1">
      <c r="B139" s="7" t="s">
        <v>71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P139" s="9"/>
      <c r="Q139" s="9"/>
      <c r="R139" s="9"/>
      <c r="S139" s="9"/>
      <c r="T139" s="9"/>
      <c r="U139" s="9"/>
      <c r="X139" s="9" t="s">
        <v>72</v>
      </c>
      <c r="Y139" s="9"/>
      <c r="Z139" s="9"/>
      <c r="AA139" s="9"/>
      <c r="AB139" s="9"/>
      <c r="AC139" s="9"/>
      <c r="AD139" s="9"/>
      <c r="AE139" s="9"/>
      <c r="AF139" s="9" t="s">
        <v>73</v>
      </c>
      <c r="AG139" s="9"/>
      <c r="AH139" s="9"/>
      <c r="AI139" s="9"/>
      <c r="AJ139" s="9"/>
      <c r="AK139" s="9"/>
      <c r="AL139" s="9"/>
      <c r="AP139" s="9" t="s">
        <v>74</v>
      </c>
      <c r="AQ139" s="9"/>
      <c r="AR139" s="9"/>
      <c r="AS139" s="9"/>
      <c r="AT139" s="9"/>
      <c r="AU139" s="9"/>
      <c r="AV139" s="9"/>
      <c r="AW139" s="9" t="s">
        <v>75</v>
      </c>
      <c r="AX139" s="9"/>
      <c r="AY139" s="9"/>
      <c r="AZ139" s="9"/>
      <c r="BA139" s="9"/>
      <c r="BB139" s="9"/>
      <c r="BC139" s="9"/>
    </row>
    <row r="140" spans="2:55" ht="8.2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P140" s="9"/>
      <c r="Q140" s="9"/>
      <c r="R140" s="9"/>
      <c r="S140" s="9"/>
      <c r="T140" s="9"/>
      <c r="U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2:55" ht="6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AW141" s="9"/>
      <c r="AX141" s="9"/>
      <c r="AY141" s="9"/>
      <c r="AZ141" s="9"/>
      <c r="BA141" s="9"/>
      <c r="BB141" s="9"/>
      <c r="BC141" s="9"/>
    </row>
    <row r="142" ht="1.5" customHeight="1"/>
    <row r="143" spans="2:55" ht="8.25" customHeight="1">
      <c r="B143" s="6" t="s">
        <v>76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P143" s="5">
        <v>0</v>
      </c>
      <c r="Q143" s="5"/>
      <c r="R143" s="5"/>
      <c r="S143" s="5"/>
      <c r="T143" s="5"/>
      <c r="U143" s="5"/>
      <c r="X143" s="5">
        <v>0</v>
      </c>
      <c r="Y143" s="5"/>
      <c r="Z143" s="5"/>
      <c r="AA143" s="5"/>
      <c r="AB143" s="5"/>
      <c r="AC143" s="5"/>
      <c r="AD143" s="5"/>
      <c r="AE143" s="5"/>
      <c r="AF143" s="5">
        <v>0</v>
      </c>
      <c r="AG143" s="5"/>
      <c r="AH143" s="5"/>
      <c r="AI143" s="5"/>
      <c r="AJ143" s="5"/>
      <c r="AK143" s="5"/>
      <c r="AL143" s="5"/>
      <c r="AM143" s="5"/>
      <c r="AP143" s="1">
        <v>0</v>
      </c>
      <c r="AQ143" s="1"/>
      <c r="AR143" s="1"/>
      <c r="AS143" s="1"/>
      <c r="AT143" s="1"/>
      <c r="AU143" s="1"/>
      <c r="AV143" s="1"/>
      <c r="AW143" s="1">
        <v>0</v>
      </c>
      <c r="AX143" s="1"/>
      <c r="AY143" s="1"/>
      <c r="AZ143" s="1"/>
      <c r="BA143" s="1"/>
      <c r="BB143" s="1"/>
      <c r="BC143" s="1"/>
    </row>
    <row r="144" ht="1.5" customHeight="1"/>
    <row r="145" spans="2:55" ht="8.25" customHeight="1">
      <c r="B145" s="6" t="s">
        <v>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P145" s="5">
        <v>0</v>
      </c>
      <c r="Q145" s="5"/>
      <c r="R145" s="5"/>
      <c r="S145" s="5"/>
      <c r="T145" s="5"/>
      <c r="U145" s="5"/>
      <c r="X145" s="5">
        <v>0</v>
      </c>
      <c r="Y145" s="5"/>
      <c r="Z145" s="5"/>
      <c r="AA145" s="5"/>
      <c r="AB145" s="5"/>
      <c r="AC145" s="5"/>
      <c r="AD145" s="5"/>
      <c r="AE145" s="5"/>
      <c r="AF145" s="5">
        <v>0</v>
      </c>
      <c r="AG145" s="5"/>
      <c r="AH145" s="5"/>
      <c r="AI145" s="5"/>
      <c r="AJ145" s="5"/>
      <c r="AK145" s="5"/>
      <c r="AL145" s="5"/>
      <c r="AM145" s="5"/>
      <c r="AP145" s="1">
        <v>0</v>
      </c>
      <c r="AQ145" s="1"/>
      <c r="AR145" s="1"/>
      <c r="AS145" s="1"/>
      <c r="AT145" s="1"/>
      <c r="AU145" s="1"/>
      <c r="AV145" s="1"/>
      <c r="AW145" s="1">
        <v>0</v>
      </c>
      <c r="AX145" s="1"/>
      <c r="AY145" s="1"/>
      <c r="AZ145" s="1"/>
      <c r="BA145" s="1"/>
      <c r="BB145" s="1"/>
      <c r="BC145" s="1"/>
    </row>
    <row r="146" ht="1.5" customHeight="1"/>
    <row r="147" spans="2:55" ht="8.25" customHeight="1">
      <c r="B147" s="11" t="s">
        <v>78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P147" s="5">
        <v>0</v>
      </c>
      <c r="Q147" s="5"/>
      <c r="R147" s="5"/>
      <c r="S147" s="5"/>
      <c r="T147" s="5"/>
      <c r="U147" s="5"/>
      <c r="X147" s="5">
        <v>0</v>
      </c>
      <c r="Y147" s="5"/>
      <c r="Z147" s="5"/>
      <c r="AA147" s="5"/>
      <c r="AB147" s="5"/>
      <c r="AC147" s="5"/>
      <c r="AD147" s="5"/>
      <c r="AE147" s="5"/>
      <c r="AF147" s="5">
        <v>0</v>
      </c>
      <c r="AG147" s="5"/>
      <c r="AH147" s="5"/>
      <c r="AI147" s="5"/>
      <c r="AJ147" s="5"/>
      <c r="AK147" s="5"/>
      <c r="AL147" s="5"/>
      <c r="AM147" s="5"/>
      <c r="AP147" s="1">
        <v>0</v>
      </c>
      <c r="AQ147" s="1"/>
      <c r="AR147" s="1"/>
      <c r="AS147" s="1"/>
      <c r="AT147" s="1"/>
      <c r="AU147" s="1"/>
      <c r="AV147" s="1"/>
      <c r="AW147" s="1">
        <v>0</v>
      </c>
      <c r="AX147" s="1"/>
      <c r="AY147" s="1"/>
      <c r="AZ147" s="1"/>
      <c r="BA147" s="1"/>
      <c r="BB147" s="1"/>
      <c r="BC147" s="1"/>
    </row>
    <row r="148" spans="2:14" ht="8.25" customHeight="1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ht="1.5" customHeight="1"/>
    <row r="150" spans="2:55" ht="8.25" customHeight="1">
      <c r="B150" s="4" t="s">
        <v>79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P150" s="5">
        <v>0</v>
      </c>
      <c r="Q150" s="5"/>
      <c r="R150" s="5"/>
      <c r="S150" s="5"/>
      <c r="T150" s="5"/>
      <c r="U150" s="5"/>
      <c r="X150" s="5">
        <v>0</v>
      </c>
      <c r="Y150" s="5"/>
      <c r="Z150" s="5"/>
      <c r="AA150" s="5"/>
      <c r="AB150" s="5"/>
      <c r="AC150" s="5"/>
      <c r="AD150" s="5"/>
      <c r="AE150" s="5"/>
      <c r="AF150" s="5">
        <v>0</v>
      </c>
      <c r="AG150" s="5"/>
      <c r="AH150" s="5"/>
      <c r="AI150" s="5"/>
      <c r="AJ150" s="5"/>
      <c r="AK150" s="5"/>
      <c r="AL150" s="5"/>
      <c r="AM150" s="5"/>
      <c r="AP150" s="1">
        <v>0</v>
      </c>
      <c r="AQ150" s="1"/>
      <c r="AR150" s="1"/>
      <c r="AS150" s="1"/>
      <c r="AT150" s="1"/>
      <c r="AU150" s="1"/>
      <c r="AV150" s="1"/>
      <c r="AW150" s="1">
        <v>0</v>
      </c>
      <c r="AX150" s="1"/>
      <c r="AY150" s="1"/>
      <c r="AZ150" s="1"/>
      <c r="BA150" s="1"/>
      <c r="BB150" s="1"/>
      <c r="BC150" s="1"/>
    </row>
    <row r="151" ht="4.5" customHeight="1"/>
    <row r="152" spans="2:56" ht="7.5" customHeight="1">
      <c r="B152" s="7" t="s">
        <v>80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</row>
    <row r="153" ht="5.25" customHeight="1"/>
    <row r="154" spans="7:56" ht="8.25" customHeight="1">
      <c r="G154" s="7" t="s">
        <v>81</v>
      </c>
      <c r="H154" s="7" t="s">
        <v>82</v>
      </c>
      <c r="I154" s="7"/>
      <c r="J154" s="7"/>
      <c r="K154" s="7"/>
      <c r="L154" s="7" t="s">
        <v>83</v>
      </c>
      <c r="M154" s="7"/>
      <c r="N154" s="7"/>
      <c r="O154" s="7"/>
      <c r="P154" s="7"/>
      <c r="Q154" s="7"/>
      <c r="R154" s="7" t="s">
        <v>84</v>
      </c>
      <c r="S154" s="7"/>
      <c r="T154" s="7"/>
      <c r="U154" s="7"/>
      <c r="W154" s="12" t="s">
        <v>85</v>
      </c>
      <c r="X154" s="12"/>
      <c r="Y154" s="12"/>
      <c r="Z154" s="12"/>
      <c r="AB154" s="12" t="s">
        <v>86</v>
      </c>
      <c r="AC154" s="12"/>
      <c r="AD154" s="12"/>
      <c r="AE154" s="12"/>
      <c r="AF154" s="12"/>
      <c r="AG154" s="12"/>
      <c r="AH154" s="7" t="s">
        <v>87</v>
      </c>
      <c r="AI154" s="7"/>
      <c r="AJ154" s="7"/>
      <c r="AK154" s="7"/>
      <c r="AL154" s="7"/>
      <c r="AN154" s="7" t="s">
        <v>88</v>
      </c>
      <c r="AO154" s="7"/>
      <c r="AP154" s="7"/>
      <c r="AQ154" s="7"/>
      <c r="AR154" s="7"/>
      <c r="AS154" s="7"/>
      <c r="AT154" s="7" t="s">
        <v>89</v>
      </c>
      <c r="AU154" s="7"/>
      <c r="AV154" s="7"/>
      <c r="AW154" s="7"/>
      <c r="AX154" s="7"/>
      <c r="AZ154" s="7" t="s">
        <v>90</v>
      </c>
      <c r="BA154" s="7"/>
      <c r="BB154" s="7"/>
      <c r="BC154" s="7"/>
      <c r="BD154" s="7"/>
    </row>
    <row r="155" spans="7:56" ht="8.25" customHeight="1"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W155" s="12"/>
      <c r="X155" s="12"/>
      <c r="Y155" s="12"/>
      <c r="Z155" s="12"/>
      <c r="AB155" s="12"/>
      <c r="AC155" s="12"/>
      <c r="AD155" s="12"/>
      <c r="AE155" s="12"/>
      <c r="AF155" s="12"/>
      <c r="AG155" s="12"/>
      <c r="AH155" s="7"/>
      <c r="AI155" s="7"/>
      <c r="AJ155" s="7"/>
      <c r="AK155" s="7"/>
      <c r="AL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Z155" s="7"/>
      <c r="BA155" s="7"/>
      <c r="BB155" s="7"/>
      <c r="BC155" s="7"/>
      <c r="BD155" s="7"/>
    </row>
    <row r="156" spans="7:56" ht="6.75" customHeight="1"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W156" s="12"/>
      <c r="X156" s="12"/>
      <c r="Y156" s="12"/>
      <c r="Z156" s="12"/>
      <c r="AB156" s="12"/>
      <c r="AC156" s="12"/>
      <c r="AD156" s="12"/>
      <c r="AE156" s="12"/>
      <c r="AF156" s="12"/>
      <c r="AG156" s="12"/>
      <c r="AH156" s="7"/>
      <c r="AI156" s="7"/>
      <c r="AJ156" s="7"/>
      <c r="AK156" s="7"/>
      <c r="AL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Z156" s="7"/>
      <c r="BA156" s="7"/>
      <c r="BB156" s="7"/>
      <c r="BC156" s="7"/>
      <c r="BD156" s="7"/>
    </row>
    <row r="157" spans="7:56" ht="3.75" customHeight="1"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W157" s="12"/>
      <c r="X157" s="12"/>
      <c r="Y157" s="12"/>
      <c r="Z157" s="12"/>
      <c r="AB157" s="12"/>
      <c r="AC157" s="12"/>
      <c r="AD157" s="12"/>
      <c r="AE157" s="12"/>
      <c r="AF157" s="12"/>
      <c r="AG157" s="12"/>
      <c r="AH157" s="7"/>
      <c r="AI157" s="7"/>
      <c r="AJ157" s="7"/>
      <c r="AK157" s="7"/>
      <c r="AL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Z157" s="7"/>
      <c r="BA157" s="7"/>
      <c r="BB157" s="7"/>
      <c r="BC157" s="7"/>
      <c r="BD157" s="7"/>
    </row>
    <row r="158" spans="2:56" ht="6.75" customHeight="1">
      <c r="B158" s="10" t="s">
        <v>91</v>
      </c>
      <c r="C158" s="10"/>
      <c r="D158" s="10"/>
      <c r="E158" s="10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W158" s="12"/>
      <c r="X158" s="12"/>
      <c r="Y158" s="12"/>
      <c r="Z158" s="12"/>
      <c r="AB158" s="12"/>
      <c r="AC158" s="12"/>
      <c r="AD158" s="12"/>
      <c r="AE158" s="12"/>
      <c r="AF158" s="12"/>
      <c r="AG158" s="12"/>
      <c r="AH158" s="7"/>
      <c r="AI158" s="7"/>
      <c r="AJ158" s="7"/>
      <c r="AK158" s="7"/>
      <c r="AL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Z158" s="7"/>
      <c r="BA158" s="7"/>
      <c r="BB158" s="7"/>
      <c r="BC158" s="7"/>
      <c r="BD158" s="7"/>
    </row>
    <row r="159" spans="2:56" ht="7.5" customHeight="1">
      <c r="B159" s="10"/>
      <c r="C159" s="10"/>
      <c r="D159" s="10"/>
      <c r="E159" s="10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W159" s="12"/>
      <c r="X159" s="12"/>
      <c r="Y159" s="12"/>
      <c r="Z159" s="12"/>
      <c r="AB159" s="12"/>
      <c r="AC159" s="12"/>
      <c r="AD159" s="12"/>
      <c r="AE159" s="12"/>
      <c r="AF159" s="12"/>
      <c r="AG159" s="12"/>
      <c r="AH159" s="7"/>
      <c r="AI159" s="7"/>
      <c r="AJ159" s="7"/>
      <c r="AK159" s="7"/>
      <c r="AL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Z159" s="7"/>
      <c r="BA159" s="7"/>
      <c r="BB159" s="7"/>
      <c r="BC159" s="7"/>
      <c r="BD159" s="7"/>
    </row>
    <row r="160" spans="7:56" ht="6" customHeight="1"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W160" s="12"/>
      <c r="X160" s="12"/>
      <c r="Y160" s="12"/>
      <c r="Z160" s="12"/>
      <c r="AB160" s="12"/>
      <c r="AC160" s="12"/>
      <c r="AD160" s="12"/>
      <c r="AE160" s="12"/>
      <c r="AF160" s="12"/>
      <c r="AG160" s="12"/>
      <c r="AH160" s="7"/>
      <c r="AI160" s="7"/>
      <c r="AJ160" s="7"/>
      <c r="AK160" s="7"/>
      <c r="AL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Z160" s="7"/>
      <c r="BA160" s="7"/>
      <c r="BB160" s="7"/>
      <c r="BC160" s="7"/>
      <c r="BD160" s="7"/>
    </row>
    <row r="161" spans="7:56" ht="14.25" customHeight="1"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W161" s="12"/>
      <c r="X161" s="12"/>
      <c r="Y161" s="12"/>
      <c r="Z161" s="12"/>
      <c r="AB161" s="12"/>
      <c r="AC161" s="12"/>
      <c r="AD161" s="12"/>
      <c r="AE161" s="12"/>
      <c r="AF161" s="12"/>
      <c r="AG161" s="12"/>
      <c r="AH161" s="7"/>
      <c r="AI161" s="7"/>
      <c r="AJ161" s="7"/>
      <c r="AK161" s="7"/>
      <c r="AL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Z161" s="7"/>
      <c r="BA161" s="7"/>
      <c r="BB161" s="7"/>
      <c r="BC161" s="7"/>
      <c r="BD161" s="7"/>
    </row>
    <row r="162" ht="1.5" customHeight="1"/>
    <row r="163" spans="2:57" ht="9" customHeight="1">
      <c r="B163" s="6" t="s">
        <v>92</v>
      </c>
      <c r="C163" s="6"/>
      <c r="D163" s="6"/>
      <c r="E163" s="6"/>
      <c r="F163" s="6"/>
      <c r="G163" s="6"/>
      <c r="H163" s="5">
        <v>0</v>
      </c>
      <c r="I163" s="5"/>
      <c r="J163" s="5"/>
      <c r="K163" s="5"/>
      <c r="L163" s="5">
        <v>0</v>
      </c>
      <c r="M163" s="5"/>
      <c r="N163" s="5"/>
      <c r="O163" s="5"/>
      <c r="P163" s="5"/>
      <c r="Q163" s="5"/>
      <c r="R163" s="5">
        <v>0</v>
      </c>
      <c r="S163" s="5"/>
      <c r="T163" s="5"/>
      <c r="U163" s="5"/>
      <c r="V163" s="1">
        <v>0</v>
      </c>
      <c r="W163" s="1"/>
      <c r="X163" s="1"/>
      <c r="Y163" s="1"/>
      <c r="Z163" s="1"/>
      <c r="AA163" s="1">
        <v>0</v>
      </c>
      <c r="AB163" s="1"/>
      <c r="AC163" s="1"/>
      <c r="AD163" s="1"/>
      <c r="AE163" s="1"/>
      <c r="AF163" s="1"/>
      <c r="AG163" s="1">
        <v>0</v>
      </c>
      <c r="AH163" s="1"/>
      <c r="AI163" s="1"/>
      <c r="AJ163" s="1"/>
      <c r="AK163" s="1"/>
      <c r="AL163" s="1">
        <v>0</v>
      </c>
      <c r="AM163" s="1"/>
      <c r="AN163" s="1"/>
      <c r="AO163" s="1"/>
      <c r="AP163" s="1"/>
      <c r="AQ163" s="1"/>
      <c r="AR163" s="1"/>
      <c r="AS163" s="1">
        <v>0</v>
      </c>
      <c r="AT163" s="1"/>
      <c r="AU163" s="1"/>
      <c r="AV163" s="1"/>
      <c r="AW163" s="1"/>
      <c r="AX163" s="1">
        <v>0</v>
      </c>
      <c r="AY163" s="1"/>
      <c r="AZ163" s="1"/>
      <c r="BA163" s="1"/>
      <c r="BB163" s="1"/>
      <c r="BC163" s="1">
        <v>0</v>
      </c>
      <c r="BD163" s="1"/>
      <c r="BE163" s="1"/>
    </row>
    <row r="164" ht="2.25" customHeight="1"/>
    <row r="165" spans="2:57" ht="9" customHeight="1">
      <c r="B165" s="6" t="s">
        <v>93</v>
      </c>
      <c r="C165" s="6"/>
      <c r="D165" s="6"/>
      <c r="E165" s="6"/>
      <c r="F165" s="6"/>
      <c r="G165" s="6"/>
      <c r="H165" s="5">
        <v>0</v>
      </c>
      <c r="I165" s="5"/>
      <c r="J165" s="5"/>
      <c r="K165" s="5"/>
      <c r="L165" s="5">
        <v>0</v>
      </c>
      <c r="M165" s="5"/>
      <c r="N165" s="5"/>
      <c r="O165" s="5"/>
      <c r="P165" s="5"/>
      <c r="Q165" s="5"/>
      <c r="R165" s="5">
        <v>0</v>
      </c>
      <c r="S165" s="5"/>
      <c r="T165" s="5"/>
      <c r="U165" s="5"/>
      <c r="V165" s="1">
        <v>0</v>
      </c>
      <c r="W165" s="1"/>
      <c r="X165" s="1"/>
      <c r="Y165" s="1"/>
      <c r="Z165" s="1"/>
      <c r="AA165" s="1">
        <v>0</v>
      </c>
      <c r="AB165" s="1"/>
      <c r="AC165" s="1"/>
      <c r="AD165" s="1"/>
      <c r="AE165" s="1"/>
      <c r="AF165" s="1"/>
      <c r="AG165" s="1">
        <v>0</v>
      </c>
      <c r="AH165" s="1"/>
      <c r="AI165" s="1"/>
      <c r="AJ165" s="1"/>
      <c r="AK165" s="1"/>
      <c r="AL165" s="1">
        <v>0</v>
      </c>
      <c r="AM165" s="1"/>
      <c r="AN165" s="1"/>
      <c r="AO165" s="1"/>
      <c r="AP165" s="1"/>
      <c r="AQ165" s="1"/>
      <c r="AR165" s="1"/>
      <c r="AS165" s="1">
        <v>0</v>
      </c>
      <c r="AT165" s="1"/>
      <c r="AU165" s="1"/>
      <c r="AV165" s="1"/>
      <c r="AW165" s="1"/>
      <c r="AX165" s="1">
        <v>0</v>
      </c>
      <c r="AY165" s="1"/>
      <c r="AZ165" s="1"/>
      <c r="BA165" s="1"/>
      <c r="BB165" s="1"/>
      <c r="BC165" s="1">
        <v>0</v>
      </c>
      <c r="BD165" s="1"/>
      <c r="BE165" s="1"/>
    </row>
    <row r="166" ht="2.25" customHeight="1"/>
    <row r="167" spans="2:57" ht="9" customHeight="1">
      <c r="B167" s="6" t="s">
        <v>94</v>
      </c>
      <c r="C167" s="6"/>
      <c r="D167" s="6"/>
      <c r="E167" s="6"/>
      <c r="F167" s="6"/>
      <c r="G167" s="6"/>
      <c r="H167" s="5">
        <v>0</v>
      </c>
      <c r="I167" s="5"/>
      <c r="J167" s="5"/>
      <c r="K167" s="5"/>
      <c r="L167" s="5">
        <v>0</v>
      </c>
      <c r="M167" s="5"/>
      <c r="N167" s="5"/>
      <c r="O167" s="5"/>
      <c r="P167" s="5"/>
      <c r="Q167" s="5"/>
      <c r="R167" s="5">
        <v>0</v>
      </c>
      <c r="S167" s="5"/>
      <c r="T167" s="5"/>
      <c r="U167" s="5"/>
      <c r="V167" s="1">
        <v>0</v>
      </c>
      <c r="W167" s="1"/>
      <c r="X167" s="1"/>
      <c r="Y167" s="1"/>
      <c r="Z167" s="1"/>
      <c r="AA167" s="1">
        <v>0</v>
      </c>
      <c r="AB167" s="1"/>
      <c r="AC167" s="1"/>
      <c r="AD167" s="1"/>
      <c r="AE167" s="1"/>
      <c r="AF167" s="1"/>
      <c r="AG167" s="1">
        <v>0</v>
      </c>
      <c r="AH167" s="1"/>
      <c r="AI167" s="1"/>
      <c r="AJ167" s="1"/>
      <c r="AK167" s="1"/>
      <c r="AL167" s="1">
        <v>0</v>
      </c>
      <c r="AM167" s="1"/>
      <c r="AN167" s="1"/>
      <c r="AO167" s="1"/>
      <c r="AP167" s="1"/>
      <c r="AQ167" s="1"/>
      <c r="AR167" s="1"/>
      <c r="AS167" s="1">
        <v>0</v>
      </c>
      <c r="AT167" s="1"/>
      <c r="AU167" s="1"/>
      <c r="AV167" s="1"/>
      <c r="AW167" s="1"/>
      <c r="AX167" s="1">
        <v>0</v>
      </c>
      <c r="AY167" s="1"/>
      <c r="AZ167" s="1"/>
      <c r="BA167" s="1"/>
      <c r="BB167" s="1"/>
      <c r="BC167" s="1">
        <v>0</v>
      </c>
      <c r="BD167" s="1"/>
      <c r="BE167" s="1"/>
    </row>
    <row r="168" ht="2.25" customHeight="1"/>
    <row r="169" spans="2:57" ht="9" customHeight="1">
      <c r="B169" s="6" t="s">
        <v>95</v>
      </c>
      <c r="C169" s="6"/>
      <c r="D169" s="6"/>
      <c r="E169" s="6"/>
      <c r="F169" s="6"/>
      <c r="G169" s="6"/>
      <c r="H169" s="5">
        <v>0</v>
      </c>
      <c r="I169" s="5"/>
      <c r="J169" s="5"/>
      <c r="K169" s="5"/>
      <c r="L169" s="5">
        <v>0</v>
      </c>
      <c r="M169" s="5"/>
      <c r="N169" s="5"/>
      <c r="O169" s="5"/>
      <c r="P169" s="5"/>
      <c r="Q169" s="5"/>
      <c r="R169" s="5">
        <v>0</v>
      </c>
      <c r="S169" s="5"/>
      <c r="T169" s="5"/>
      <c r="U169" s="5"/>
      <c r="V169" s="1">
        <v>0</v>
      </c>
      <c r="W169" s="1"/>
      <c r="X169" s="1"/>
      <c r="Y169" s="1"/>
      <c r="Z169" s="1"/>
      <c r="AA169" s="1">
        <v>0</v>
      </c>
      <c r="AB169" s="1"/>
      <c r="AC169" s="1"/>
      <c r="AD169" s="1"/>
      <c r="AE169" s="1"/>
      <c r="AF169" s="1"/>
      <c r="AG169" s="1">
        <v>0</v>
      </c>
      <c r="AH169" s="1"/>
      <c r="AI169" s="1"/>
      <c r="AJ169" s="1"/>
      <c r="AK169" s="1"/>
      <c r="AL169" s="1">
        <v>0</v>
      </c>
      <c r="AM169" s="1"/>
      <c r="AN169" s="1"/>
      <c r="AO169" s="1"/>
      <c r="AP169" s="1"/>
      <c r="AQ169" s="1"/>
      <c r="AR169" s="1"/>
      <c r="AS169" s="1">
        <v>0</v>
      </c>
      <c r="AT169" s="1"/>
      <c r="AU169" s="1"/>
      <c r="AV169" s="1"/>
      <c r="AW169" s="1"/>
      <c r="AX169" s="1">
        <v>0</v>
      </c>
      <c r="AY169" s="1"/>
      <c r="AZ169" s="1"/>
      <c r="BA169" s="1"/>
      <c r="BB169" s="1"/>
      <c r="BC169" s="1">
        <v>0</v>
      </c>
      <c r="BD169" s="1"/>
      <c r="BE169" s="1"/>
    </row>
    <row r="170" ht="2.25" customHeight="1"/>
    <row r="171" spans="2:57" ht="9" customHeight="1">
      <c r="B171" s="6" t="s">
        <v>96</v>
      </c>
      <c r="C171" s="6"/>
      <c r="D171" s="6"/>
      <c r="E171" s="6"/>
      <c r="F171" s="6"/>
      <c r="G171" s="6"/>
      <c r="H171" s="5">
        <v>0</v>
      </c>
      <c r="I171" s="5"/>
      <c r="J171" s="5"/>
      <c r="K171" s="5"/>
      <c r="L171" s="5">
        <v>0</v>
      </c>
      <c r="M171" s="5"/>
      <c r="N171" s="5"/>
      <c r="O171" s="5"/>
      <c r="P171" s="5"/>
      <c r="Q171" s="5"/>
      <c r="R171" s="5">
        <v>0</v>
      </c>
      <c r="S171" s="5"/>
      <c r="T171" s="5"/>
      <c r="U171" s="5"/>
      <c r="V171" s="1">
        <v>0</v>
      </c>
      <c r="W171" s="1"/>
      <c r="X171" s="1"/>
      <c r="Y171" s="1"/>
      <c r="Z171" s="1"/>
      <c r="AA171" s="1">
        <v>0</v>
      </c>
      <c r="AB171" s="1"/>
      <c r="AC171" s="1"/>
      <c r="AD171" s="1"/>
      <c r="AE171" s="1"/>
      <c r="AF171" s="1"/>
      <c r="AG171" s="1">
        <v>0</v>
      </c>
      <c r="AH171" s="1"/>
      <c r="AI171" s="1"/>
      <c r="AJ171" s="1"/>
      <c r="AK171" s="1"/>
      <c r="AL171" s="1">
        <v>0</v>
      </c>
      <c r="AM171" s="1"/>
      <c r="AN171" s="1"/>
      <c r="AO171" s="1"/>
      <c r="AP171" s="1"/>
      <c r="AQ171" s="1"/>
      <c r="AR171" s="1"/>
      <c r="AS171" s="1">
        <v>0</v>
      </c>
      <c r="AT171" s="1"/>
      <c r="AU171" s="1"/>
      <c r="AV171" s="1"/>
      <c r="AW171" s="1"/>
      <c r="AX171" s="1">
        <v>0</v>
      </c>
      <c r="AY171" s="1"/>
      <c r="AZ171" s="1"/>
      <c r="BA171" s="1"/>
      <c r="BB171" s="1"/>
      <c r="BC171" s="1">
        <v>0</v>
      </c>
      <c r="BD171" s="1"/>
      <c r="BE171" s="1"/>
    </row>
    <row r="172" ht="1.5" customHeight="1"/>
    <row r="173" spans="2:56" ht="9" customHeight="1">
      <c r="B173" s="4" t="s">
        <v>97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Z173" s="5">
        <v>0</v>
      </c>
      <c r="BA173" s="5"/>
      <c r="BB173" s="5"/>
      <c r="BC173" s="5"/>
      <c r="BD173" s="5"/>
    </row>
    <row r="174" ht="1.5" customHeight="1"/>
    <row r="175" spans="2:56" ht="9" customHeight="1">
      <c r="B175" s="4" t="s">
        <v>98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Z175" s="5">
        <v>0</v>
      </c>
      <c r="BA175" s="5"/>
      <c r="BB175" s="5"/>
      <c r="BC175" s="5"/>
      <c r="BD175" s="5"/>
    </row>
    <row r="176" ht="1.5" customHeight="1"/>
    <row r="177" spans="2:56" ht="9" customHeight="1">
      <c r="B177" s="4" t="s">
        <v>99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Z177" s="5">
        <v>0</v>
      </c>
      <c r="BA177" s="5"/>
      <c r="BB177" s="5"/>
      <c r="BC177" s="5"/>
      <c r="BD177" s="5"/>
    </row>
    <row r="178" ht="4.5" customHeight="1"/>
    <row r="179" spans="16:56" ht="7.5" customHeight="1">
      <c r="P179" s="7" t="s">
        <v>100</v>
      </c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</row>
    <row r="180" ht="9.75" customHeight="1"/>
    <row r="181" spans="2:55" ht="8.25" customHeight="1">
      <c r="B181" s="7" t="s">
        <v>101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P181" s="9" t="s">
        <v>102</v>
      </c>
      <c r="Q181" s="9"/>
      <c r="R181" s="9"/>
      <c r="S181" s="9"/>
      <c r="T181" s="9"/>
      <c r="U181" s="9"/>
      <c r="X181" s="9" t="s">
        <v>70</v>
      </c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 t="s">
        <v>103</v>
      </c>
      <c r="AX181" s="9"/>
      <c r="AY181" s="9"/>
      <c r="AZ181" s="9"/>
      <c r="BA181" s="9"/>
      <c r="BB181" s="9"/>
      <c r="BC181" s="9"/>
    </row>
    <row r="182" spans="2:55" ht="12.75" customHeight="1" hidden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P182" s="9"/>
      <c r="Q182" s="9"/>
      <c r="R182" s="9"/>
      <c r="S182" s="9"/>
      <c r="T182" s="9"/>
      <c r="U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</row>
    <row r="183" spans="2:55" ht="15.75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P183" s="9"/>
      <c r="Q183" s="9"/>
      <c r="R183" s="9"/>
      <c r="S183" s="9"/>
      <c r="T183" s="9"/>
      <c r="U183" s="9"/>
      <c r="W183" s="9" t="s">
        <v>104</v>
      </c>
      <c r="X183" s="9"/>
      <c r="Y183" s="9"/>
      <c r="Z183" s="9"/>
      <c r="AA183" s="9"/>
      <c r="AB183" s="9"/>
      <c r="AC183" s="9"/>
      <c r="AD183" s="9"/>
      <c r="AF183" s="9" t="s">
        <v>105</v>
      </c>
      <c r="AG183" s="9"/>
      <c r="AH183" s="9"/>
      <c r="AI183" s="9"/>
      <c r="AJ183" s="9"/>
      <c r="AK183" s="9"/>
      <c r="AL183" s="9"/>
      <c r="AM183" s="9"/>
      <c r="AP183" s="9" t="s">
        <v>106</v>
      </c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</row>
    <row r="184" spans="16:21" ht="1.5" customHeight="1">
      <c r="P184" s="9"/>
      <c r="Q184" s="9"/>
      <c r="R184" s="9"/>
      <c r="S184" s="9"/>
      <c r="T184" s="9"/>
      <c r="U184" s="9"/>
    </row>
    <row r="185" ht="5.25" customHeight="1"/>
    <row r="186" ht="9.75" customHeight="1"/>
    <row r="187" ht="1.5" customHeight="1"/>
    <row r="188" spans="2:55" ht="8.25" customHeight="1">
      <c r="B188" s="6" t="s">
        <v>107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P188" s="5">
        <v>0</v>
      </c>
      <c r="Q188" s="5"/>
      <c r="R188" s="5"/>
      <c r="S188" s="5"/>
      <c r="T188" s="5"/>
      <c r="U188" s="5"/>
      <c r="X188" s="5">
        <v>0</v>
      </c>
      <c r="Y188" s="5"/>
      <c r="Z188" s="5"/>
      <c r="AA188" s="5"/>
      <c r="AB188" s="5"/>
      <c r="AC188" s="5"/>
      <c r="AD188" s="5"/>
      <c r="AE188" s="5"/>
      <c r="AF188" s="5">
        <v>0</v>
      </c>
      <c r="AG188" s="5"/>
      <c r="AH188" s="5"/>
      <c r="AI188" s="5"/>
      <c r="AJ188" s="5"/>
      <c r="AK188" s="5"/>
      <c r="AL188" s="5"/>
      <c r="AM188" s="5"/>
      <c r="AP188" s="1">
        <v>0</v>
      </c>
      <c r="AQ188" s="1"/>
      <c r="AR188" s="1"/>
      <c r="AS188" s="1"/>
      <c r="AT188" s="1"/>
      <c r="AU188" s="1"/>
      <c r="AV188" s="1"/>
      <c r="AW188" s="1">
        <v>0</v>
      </c>
      <c r="AX188" s="1"/>
      <c r="AY188" s="1"/>
      <c r="AZ188" s="1"/>
      <c r="BA188" s="1"/>
      <c r="BB188" s="1"/>
      <c r="BC188" s="1"/>
    </row>
    <row r="189" ht="1.5" customHeight="1"/>
    <row r="190" spans="2:55" ht="8.25" customHeight="1">
      <c r="B190" s="11" t="s">
        <v>108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P190" s="5">
        <v>0</v>
      </c>
      <c r="Q190" s="5"/>
      <c r="R190" s="5"/>
      <c r="S190" s="5"/>
      <c r="T190" s="5"/>
      <c r="U190" s="5"/>
      <c r="X190" s="5">
        <v>0</v>
      </c>
      <c r="Y190" s="5"/>
      <c r="Z190" s="5"/>
      <c r="AA190" s="5"/>
      <c r="AB190" s="5"/>
      <c r="AC190" s="5"/>
      <c r="AD190" s="5"/>
      <c r="AE190" s="5"/>
      <c r="AF190" s="5">
        <v>0</v>
      </c>
      <c r="AG190" s="5"/>
      <c r="AH190" s="5"/>
      <c r="AI190" s="5"/>
      <c r="AJ190" s="5"/>
      <c r="AK190" s="5"/>
      <c r="AL190" s="5"/>
      <c r="AM190" s="5"/>
      <c r="AP190" s="1">
        <v>0</v>
      </c>
      <c r="AQ190" s="1"/>
      <c r="AR190" s="1"/>
      <c r="AS190" s="1"/>
      <c r="AT190" s="1"/>
      <c r="AU190" s="1"/>
      <c r="AV190" s="1"/>
      <c r="AW190" s="1">
        <v>0</v>
      </c>
      <c r="AX190" s="1"/>
      <c r="AY190" s="1"/>
      <c r="AZ190" s="1"/>
      <c r="BA190" s="1"/>
      <c r="BB190" s="1"/>
      <c r="BC190" s="1"/>
    </row>
    <row r="191" spans="2:14" ht="7.5" customHeight="1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2:14" ht="8.25" customHeight="1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ht="1.5" customHeight="1"/>
    <row r="194" spans="2:55" ht="8.25" customHeight="1">
      <c r="B194" s="11" t="s">
        <v>109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P194" s="5">
        <v>0</v>
      </c>
      <c r="Q194" s="5"/>
      <c r="R194" s="5"/>
      <c r="S194" s="5"/>
      <c r="T194" s="5"/>
      <c r="U194" s="5"/>
      <c r="X194" s="5">
        <v>0</v>
      </c>
      <c r="Y194" s="5"/>
      <c r="Z194" s="5"/>
      <c r="AA194" s="5"/>
      <c r="AB194" s="5"/>
      <c r="AC194" s="5"/>
      <c r="AD194" s="5"/>
      <c r="AE194" s="5"/>
      <c r="AF194" s="5">
        <v>0</v>
      </c>
      <c r="AG194" s="5"/>
      <c r="AH194" s="5"/>
      <c r="AI194" s="5"/>
      <c r="AJ194" s="5"/>
      <c r="AK194" s="5"/>
      <c r="AL194" s="5"/>
      <c r="AM194" s="5"/>
      <c r="AP194" s="1">
        <v>0</v>
      </c>
      <c r="AQ194" s="1"/>
      <c r="AR194" s="1"/>
      <c r="AS194" s="1"/>
      <c r="AT194" s="1"/>
      <c r="AU194" s="1"/>
      <c r="AV194" s="1"/>
      <c r="AW194" s="1">
        <v>0</v>
      </c>
      <c r="AX194" s="1"/>
      <c r="AY194" s="1"/>
      <c r="AZ194" s="1"/>
      <c r="BA194" s="1"/>
      <c r="BB194" s="1"/>
      <c r="BC194" s="1"/>
    </row>
    <row r="195" spans="2:14" ht="8.25" customHeight="1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ht="1.5" customHeight="1"/>
    <row r="197" spans="2:55" ht="8.25" customHeight="1">
      <c r="B197" s="4" t="s">
        <v>110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P197" s="5">
        <v>0</v>
      </c>
      <c r="Q197" s="5"/>
      <c r="R197" s="5"/>
      <c r="S197" s="5"/>
      <c r="T197" s="5"/>
      <c r="U197" s="5"/>
      <c r="X197" s="5">
        <v>0</v>
      </c>
      <c r="Y197" s="5"/>
      <c r="Z197" s="5"/>
      <c r="AA197" s="5"/>
      <c r="AB197" s="5"/>
      <c r="AC197" s="5"/>
      <c r="AD197" s="5"/>
      <c r="AE197" s="5"/>
      <c r="AF197" s="5">
        <v>0</v>
      </c>
      <c r="AG197" s="5"/>
      <c r="AH197" s="5"/>
      <c r="AI197" s="5"/>
      <c r="AJ197" s="5"/>
      <c r="AK197" s="5"/>
      <c r="AL197" s="5"/>
      <c r="AM197" s="5"/>
      <c r="AP197" s="1">
        <v>0</v>
      </c>
      <c r="AQ197" s="1"/>
      <c r="AR197" s="1"/>
      <c r="AS197" s="1"/>
      <c r="AT197" s="1"/>
      <c r="AU197" s="1"/>
      <c r="AV197" s="1"/>
      <c r="AW197" s="1">
        <v>0</v>
      </c>
      <c r="AX197" s="1"/>
      <c r="AY197" s="1"/>
      <c r="AZ197" s="1"/>
      <c r="BA197" s="1"/>
      <c r="BB197" s="1"/>
      <c r="BC197" s="1"/>
    </row>
    <row r="198" ht="3.75" customHeight="1"/>
    <row r="199" spans="20:33" ht="9.75" customHeight="1">
      <c r="T199" s="9" t="s">
        <v>4</v>
      </c>
      <c r="U199" s="9"/>
      <c r="V199" s="9"/>
      <c r="W199" s="9"/>
      <c r="Y199" s="9" t="s">
        <v>5</v>
      </c>
      <c r="Z199" s="9"/>
      <c r="AA199" s="9"/>
      <c r="AB199" s="9"/>
      <c r="AC199" s="9"/>
      <c r="AD199" s="9"/>
      <c r="AE199" s="9"/>
      <c r="AF199" s="9"/>
      <c r="AG199" s="9"/>
    </row>
    <row r="200" spans="2:23" ht="6" customHeight="1">
      <c r="B200" s="10" t="s">
        <v>111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O200" s="9" t="s">
        <v>7</v>
      </c>
      <c r="P200" s="9"/>
      <c r="Q200" s="9"/>
      <c r="R200" s="9"/>
      <c r="T200" s="9"/>
      <c r="U200" s="9"/>
      <c r="V200" s="9"/>
      <c r="W200" s="9"/>
    </row>
    <row r="201" spans="2:32" ht="3.75" customHeight="1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O201" s="9"/>
      <c r="P201" s="9"/>
      <c r="Q201" s="9"/>
      <c r="R201" s="9"/>
      <c r="T201" s="9"/>
      <c r="U201" s="9"/>
      <c r="V201" s="9"/>
      <c r="W201" s="9"/>
      <c r="Y201" s="9" t="s">
        <v>8</v>
      </c>
      <c r="Z201" s="9"/>
      <c r="AB201" s="9" t="s">
        <v>9</v>
      </c>
      <c r="AC201" s="9"/>
      <c r="AD201" s="9"/>
      <c r="AE201" s="9"/>
      <c r="AF201" s="9"/>
    </row>
    <row r="202" spans="2:32" ht="14.25" customHeight="1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O202" s="9"/>
      <c r="P202" s="9"/>
      <c r="Q202" s="9"/>
      <c r="R202" s="9"/>
      <c r="T202" s="9"/>
      <c r="U202" s="9"/>
      <c r="V202" s="9"/>
      <c r="W202" s="9"/>
      <c r="Y202" s="9"/>
      <c r="Z202" s="9"/>
      <c r="AB202" s="9"/>
      <c r="AC202" s="9"/>
      <c r="AD202" s="9"/>
      <c r="AE202" s="9"/>
      <c r="AF202" s="9"/>
    </row>
    <row r="203" ht="2.25" customHeight="1"/>
    <row r="204" spans="2:33" ht="9" customHeight="1">
      <c r="B204" s="6" t="s">
        <v>112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5">
        <v>2450000</v>
      </c>
      <c r="P204" s="5"/>
      <c r="Q204" s="5"/>
      <c r="R204" s="5"/>
      <c r="T204" s="5">
        <v>2450000</v>
      </c>
      <c r="U204" s="5"/>
      <c r="V204" s="5"/>
      <c r="W204" s="5"/>
      <c r="Y204" s="5">
        <v>282228.67</v>
      </c>
      <c r="Z204" s="5"/>
      <c r="AA204" s="5"/>
      <c r="AB204" s="1">
        <v>11.51</v>
      </c>
      <c r="AC204" s="1"/>
      <c r="AD204" s="1"/>
      <c r="AE204" s="1"/>
      <c r="AF204" s="1"/>
      <c r="AG204" s="1"/>
    </row>
    <row r="205" ht="2.25" customHeight="1"/>
    <row r="206" spans="2:33" ht="9" customHeight="1">
      <c r="B206" s="6" t="s">
        <v>113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5">
        <v>2375000</v>
      </c>
      <c r="P206" s="5"/>
      <c r="Q206" s="5"/>
      <c r="R206" s="5"/>
      <c r="T206" s="5">
        <v>2375000</v>
      </c>
      <c r="U206" s="5"/>
      <c r="V206" s="5"/>
      <c r="W206" s="5"/>
      <c r="Y206" s="5">
        <v>282228.67</v>
      </c>
      <c r="Z206" s="5"/>
      <c r="AA206" s="5"/>
      <c r="AB206" s="1">
        <v>11.88</v>
      </c>
      <c r="AC206" s="1"/>
      <c r="AD206" s="1"/>
      <c r="AE206" s="1"/>
      <c r="AF206" s="1"/>
      <c r="AG206" s="1"/>
    </row>
    <row r="207" ht="2.25" customHeight="1"/>
    <row r="208" spans="2:33" ht="9" customHeight="1">
      <c r="B208" s="6" t="s">
        <v>114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5">
        <v>75000</v>
      </c>
      <c r="P208" s="5"/>
      <c r="Q208" s="5"/>
      <c r="R208" s="5"/>
      <c r="T208" s="5">
        <v>75000</v>
      </c>
      <c r="U208" s="5"/>
      <c r="V208" s="5"/>
      <c r="W208" s="5"/>
      <c r="Y208" s="5">
        <v>0</v>
      </c>
      <c r="Z208" s="5"/>
      <c r="AA208" s="5"/>
      <c r="AB208" s="1">
        <v>0</v>
      </c>
      <c r="AC208" s="1"/>
      <c r="AD208" s="1"/>
      <c r="AE208" s="1"/>
      <c r="AF208" s="1"/>
      <c r="AG208" s="1"/>
    </row>
    <row r="209" ht="2.25" customHeight="1"/>
    <row r="210" spans="2:33" ht="9" customHeight="1">
      <c r="B210" s="6" t="s">
        <v>115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5">
        <v>0</v>
      </c>
      <c r="P210" s="5"/>
      <c r="Q210" s="5"/>
      <c r="R210" s="5"/>
      <c r="T210" s="5">
        <v>0</v>
      </c>
      <c r="U210" s="5"/>
      <c r="V210" s="5"/>
      <c r="W210" s="5"/>
      <c r="Y210" s="5">
        <v>0</v>
      </c>
      <c r="Z210" s="5"/>
      <c r="AA210" s="5"/>
      <c r="AB210" s="1">
        <v>0</v>
      </c>
      <c r="AC210" s="1"/>
      <c r="AD210" s="1"/>
      <c r="AE210" s="1"/>
      <c r="AF210" s="1"/>
      <c r="AG210" s="1"/>
    </row>
    <row r="211" ht="2.25" customHeight="1"/>
    <row r="212" spans="2:33" ht="9" customHeight="1">
      <c r="B212" s="6" t="s">
        <v>116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5">
        <v>0</v>
      </c>
      <c r="P212" s="5"/>
      <c r="Q212" s="5"/>
      <c r="R212" s="5"/>
      <c r="T212" s="5">
        <v>0</v>
      </c>
      <c r="U212" s="5"/>
      <c r="V212" s="5"/>
      <c r="W212" s="5"/>
      <c r="Y212" s="5">
        <v>0</v>
      </c>
      <c r="Z212" s="5"/>
      <c r="AA212" s="5"/>
      <c r="AB212" s="1">
        <v>0</v>
      </c>
      <c r="AC212" s="1"/>
      <c r="AD212" s="1"/>
      <c r="AE212" s="1"/>
      <c r="AF212" s="1"/>
      <c r="AG212" s="1"/>
    </row>
    <row r="213" ht="2.25" customHeight="1"/>
    <row r="214" spans="2:33" ht="9" customHeight="1">
      <c r="B214" s="6" t="s">
        <v>117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5">
        <v>10000</v>
      </c>
      <c r="P214" s="5"/>
      <c r="Q214" s="5"/>
      <c r="R214" s="5"/>
      <c r="T214" s="5">
        <v>10000</v>
      </c>
      <c r="U214" s="5"/>
      <c r="V214" s="5"/>
      <c r="W214" s="5"/>
      <c r="Y214" s="5">
        <v>1031.23</v>
      </c>
      <c r="Z214" s="5"/>
      <c r="AA214" s="5"/>
      <c r="AB214" s="1">
        <v>10.31</v>
      </c>
      <c r="AC214" s="1"/>
      <c r="AD214" s="1"/>
      <c r="AE214" s="1"/>
      <c r="AF214" s="1"/>
      <c r="AG214" s="1"/>
    </row>
    <row r="215" ht="2.25" customHeight="1"/>
    <row r="216" spans="2:33" ht="9" customHeight="1">
      <c r="B216" s="4" t="s">
        <v>118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>
        <v>2460000</v>
      </c>
      <c r="P216" s="5"/>
      <c r="Q216" s="5"/>
      <c r="R216" s="5"/>
      <c r="T216" s="5">
        <v>2460000</v>
      </c>
      <c r="U216" s="5"/>
      <c r="V216" s="5"/>
      <c r="W216" s="5"/>
      <c r="Y216" s="5">
        <v>283259.9</v>
      </c>
      <c r="Z216" s="5"/>
      <c r="AA216" s="5"/>
      <c r="AB216" s="1">
        <v>11.51</v>
      </c>
      <c r="AC216" s="1"/>
      <c r="AD216" s="1"/>
      <c r="AE216" s="1"/>
      <c r="AF216" s="1"/>
      <c r="AG216" s="1"/>
    </row>
    <row r="217" ht="3" customHeight="1"/>
    <row r="218" spans="1:55" ht="11.25" customHeight="1">
      <c r="A218" s="7" t="s">
        <v>119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</row>
    <row r="219" spans="11:55" ht="11.25" customHeight="1">
      <c r="K219" s="7" t="s">
        <v>120</v>
      </c>
      <c r="L219" s="7"/>
      <c r="M219" s="7"/>
      <c r="N219" s="7"/>
      <c r="O219" s="7"/>
      <c r="P219" s="7"/>
      <c r="Q219" s="7" t="s">
        <v>121</v>
      </c>
      <c r="R219" s="7"/>
      <c r="S219" s="7"/>
      <c r="T219" s="7"/>
      <c r="U219" s="7" t="s">
        <v>33</v>
      </c>
      <c r="V219" s="7"/>
      <c r="W219" s="7"/>
      <c r="X219" s="7"/>
      <c r="Y219" s="7"/>
      <c r="Z219" s="7"/>
      <c r="AA219" s="7"/>
      <c r="AB219" s="7"/>
      <c r="AC219" s="7"/>
      <c r="AE219" s="7" t="s">
        <v>34</v>
      </c>
      <c r="AF219" s="7"/>
      <c r="AG219" s="7"/>
      <c r="AH219" s="7"/>
      <c r="AI219" s="7"/>
      <c r="AJ219" s="7"/>
      <c r="AK219" s="7"/>
      <c r="AL219" s="7"/>
      <c r="AM219" s="7"/>
      <c r="AN219" s="7"/>
      <c r="AP219" s="7" t="s">
        <v>35</v>
      </c>
      <c r="AQ219" s="7"/>
      <c r="AR219" s="7"/>
      <c r="AS219" s="7"/>
      <c r="AT219" s="7"/>
      <c r="AU219" s="7"/>
      <c r="AV219" s="7"/>
      <c r="AW219" s="7"/>
      <c r="AX219" s="7"/>
      <c r="AZ219" s="7" t="s">
        <v>36</v>
      </c>
      <c r="BA219" s="7"/>
      <c r="BB219" s="7"/>
      <c r="BC219" s="7"/>
    </row>
    <row r="220" spans="2:55" ht="8.25" customHeight="1">
      <c r="B220" s="7" t="s">
        <v>122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 t="s">
        <v>123</v>
      </c>
      <c r="V220" s="7"/>
      <c r="W220" s="7"/>
      <c r="X220" s="7"/>
      <c r="Y220" s="7"/>
      <c r="Z220" s="7" t="s">
        <v>124</v>
      </c>
      <c r="AA220" s="7"/>
      <c r="AB220" s="7"/>
      <c r="AC220" s="7"/>
      <c r="AE220" s="7" t="s">
        <v>125</v>
      </c>
      <c r="AF220" s="7"/>
      <c r="AG220" s="7"/>
      <c r="AH220" s="7"/>
      <c r="AI220" s="7"/>
      <c r="AK220" s="7" t="s">
        <v>126</v>
      </c>
      <c r="AL220" s="7"/>
      <c r="AM220" s="7"/>
      <c r="AN220" s="7"/>
      <c r="AP220" s="7" t="s">
        <v>127</v>
      </c>
      <c r="AQ220" s="7"/>
      <c r="AR220" s="7"/>
      <c r="AS220" s="7"/>
      <c r="AT220" s="7" t="s">
        <v>128</v>
      </c>
      <c r="AU220" s="7"/>
      <c r="AV220" s="7"/>
      <c r="AW220" s="7"/>
      <c r="AZ220" s="7"/>
      <c r="BA220" s="7"/>
      <c r="BB220" s="7"/>
      <c r="BC220" s="7"/>
    </row>
    <row r="221" spans="2:55" ht="12.75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E221" s="7"/>
      <c r="AF221" s="7"/>
      <c r="AG221" s="7"/>
      <c r="AH221" s="7"/>
      <c r="AI221" s="7"/>
      <c r="AK221" s="7"/>
      <c r="AL221" s="7"/>
      <c r="AM221" s="7"/>
      <c r="AN221" s="7"/>
      <c r="AP221" s="7"/>
      <c r="AQ221" s="7"/>
      <c r="AR221" s="7"/>
      <c r="AS221" s="7"/>
      <c r="AT221" s="7"/>
      <c r="AU221" s="7"/>
      <c r="AV221" s="7"/>
      <c r="AW221" s="7"/>
      <c r="AZ221" s="7"/>
      <c r="BA221" s="7"/>
      <c r="BB221" s="7"/>
      <c r="BC221" s="7"/>
    </row>
    <row r="222" spans="2:55" ht="9.75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E222" s="7"/>
      <c r="AF222" s="7"/>
      <c r="AG222" s="7"/>
      <c r="AH222" s="7"/>
      <c r="AI222" s="7"/>
      <c r="AK222" s="7"/>
      <c r="AL222" s="7"/>
      <c r="AM222" s="7"/>
      <c r="AN222" s="7"/>
      <c r="AP222" s="7"/>
      <c r="AQ222" s="7"/>
      <c r="AR222" s="7"/>
      <c r="AS222" s="7"/>
      <c r="AT222" s="7"/>
      <c r="AU222" s="7"/>
      <c r="AV222" s="7"/>
      <c r="AW222" s="7"/>
      <c r="AZ222" s="7"/>
      <c r="BA222" s="7"/>
      <c r="BB222" s="7"/>
      <c r="BC222" s="7"/>
    </row>
    <row r="223" ht="1.5" customHeight="1"/>
    <row r="224" spans="2:55" ht="8.25" customHeight="1">
      <c r="B224" s="6" t="s">
        <v>129</v>
      </c>
      <c r="C224" s="6"/>
      <c r="D224" s="6"/>
      <c r="E224" s="6"/>
      <c r="F224" s="6"/>
      <c r="G224" s="6"/>
      <c r="H224" s="6"/>
      <c r="I224" s="6"/>
      <c r="J224" s="6"/>
      <c r="K224" s="5">
        <v>2158000</v>
      </c>
      <c r="L224" s="5"/>
      <c r="M224" s="5"/>
      <c r="N224" s="5"/>
      <c r="O224" s="5"/>
      <c r="P224" s="5"/>
      <c r="Q224" s="5">
        <v>2158000</v>
      </c>
      <c r="R224" s="5"/>
      <c r="S224" s="5"/>
      <c r="T224" s="5"/>
      <c r="U224" s="5">
        <v>949497.94</v>
      </c>
      <c r="V224" s="5"/>
      <c r="W224" s="5"/>
      <c r="X224" s="5"/>
      <c r="Y224" s="5"/>
      <c r="Z224" s="1">
        <v>43.99</v>
      </c>
      <c r="AA224" s="1"/>
      <c r="AB224" s="1"/>
      <c r="AC224" s="1"/>
      <c r="AE224" s="1">
        <v>222421.65</v>
      </c>
      <c r="AF224" s="1"/>
      <c r="AG224" s="1"/>
      <c r="AH224" s="1"/>
      <c r="AI224" s="1"/>
      <c r="AK224" s="1">
        <v>10.3</v>
      </c>
      <c r="AL224" s="1"/>
      <c r="AM224" s="1"/>
      <c r="AN224" s="1"/>
      <c r="AP224" s="1">
        <v>182905.87</v>
      </c>
      <c r="AQ224" s="1"/>
      <c r="AR224" s="1"/>
      <c r="AS224" s="1"/>
      <c r="AT224" s="1">
        <v>8.47</v>
      </c>
      <c r="AU224" s="1"/>
      <c r="AV224" s="1"/>
      <c r="AW224" s="1"/>
      <c r="AZ224" s="1">
        <v>0</v>
      </c>
      <c r="BA224" s="1"/>
      <c r="BB224" s="1"/>
      <c r="BC224" s="1"/>
    </row>
    <row r="225" ht="1.5" customHeight="1"/>
    <row r="226" spans="2:55" ht="8.25" customHeight="1">
      <c r="B226" s="6" t="s">
        <v>130</v>
      </c>
      <c r="C226" s="6"/>
      <c r="D226" s="6"/>
      <c r="E226" s="6"/>
      <c r="F226" s="6"/>
      <c r="G226" s="6"/>
      <c r="H226" s="6"/>
      <c r="I226" s="6"/>
      <c r="J226" s="6"/>
      <c r="K226" s="5">
        <v>1748000</v>
      </c>
      <c r="L226" s="5"/>
      <c r="M226" s="5"/>
      <c r="N226" s="5"/>
      <c r="O226" s="5"/>
      <c r="P226" s="5"/>
      <c r="Q226" s="5">
        <v>1748000</v>
      </c>
      <c r="R226" s="5"/>
      <c r="S226" s="5"/>
      <c r="T226" s="5"/>
      <c r="U226" s="5">
        <v>949497.94</v>
      </c>
      <c r="V226" s="5"/>
      <c r="W226" s="5"/>
      <c r="X226" s="5"/>
      <c r="Y226" s="5"/>
      <c r="Z226" s="1">
        <v>54.31</v>
      </c>
      <c r="AA226" s="1"/>
      <c r="AB226" s="1"/>
      <c r="AC226" s="1"/>
      <c r="AE226" s="1">
        <v>222421.65</v>
      </c>
      <c r="AF226" s="1"/>
      <c r="AG226" s="1"/>
      <c r="AH226" s="1"/>
      <c r="AI226" s="1"/>
      <c r="AK226" s="1">
        <v>12.72</v>
      </c>
      <c r="AL226" s="1"/>
      <c r="AM226" s="1"/>
      <c r="AN226" s="1"/>
      <c r="AP226" s="1">
        <v>182905.87</v>
      </c>
      <c r="AQ226" s="1"/>
      <c r="AR226" s="1"/>
      <c r="AS226" s="1"/>
      <c r="AT226" s="1">
        <v>10.46</v>
      </c>
      <c r="AU226" s="1"/>
      <c r="AV226" s="1"/>
      <c r="AW226" s="1"/>
      <c r="AZ226" s="1">
        <v>0</v>
      </c>
      <c r="BA226" s="1"/>
      <c r="BB226" s="1"/>
      <c r="BC226" s="1"/>
    </row>
    <row r="227" ht="1.5" customHeight="1"/>
    <row r="228" spans="2:55" ht="8.25" customHeight="1">
      <c r="B228" s="6" t="s">
        <v>131</v>
      </c>
      <c r="C228" s="6"/>
      <c r="D228" s="6"/>
      <c r="E228" s="6"/>
      <c r="F228" s="6"/>
      <c r="G228" s="6"/>
      <c r="H228" s="6"/>
      <c r="I228" s="6"/>
      <c r="J228" s="6"/>
      <c r="K228" s="5">
        <v>410000</v>
      </c>
      <c r="L228" s="5"/>
      <c r="M228" s="5"/>
      <c r="N228" s="5"/>
      <c r="O228" s="5"/>
      <c r="P228" s="5"/>
      <c r="Q228" s="5">
        <v>410000</v>
      </c>
      <c r="R228" s="5"/>
      <c r="S228" s="5"/>
      <c r="T228" s="5"/>
      <c r="U228" s="5">
        <v>0</v>
      </c>
      <c r="V228" s="5"/>
      <c r="W228" s="5"/>
      <c r="X228" s="5"/>
      <c r="Y228" s="5"/>
      <c r="Z228" s="1">
        <v>0</v>
      </c>
      <c r="AA228" s="1"/>
      <c r="AB228" s="1"/>
      <c r="AC228" s="1"/>
      <c r="AE228" s="1">
        <v>0</v>
      </c>
      <c r="AF228" s="1"/>
      <c r="AG228" s="1"/>
      <c r="AH228" s="1"/>
      <c r="AI228" s="1"/>
      <c r="AK228" s="1">
        <v>0</v>
      </c>
      <c r="AL228" s="1"/>
      <c r="AM228" s="1"/>
      <c r="AN228" s="1"/>
      <c r="AP228" s="1">
        <v>0</v>
      </c>
      <c r="AQ228" s="1"/>
      <c r="AR228" s="1"/>
      <c r="AS228" s="1"/>
      <c r="AT228" s="1">
        <v>0</v>
      </c>
      <c r="AU228" s="1"/>
      <c r="AV228" s="1"/>
      <c r="AW228" s="1"/>
      <c r="AZ228" s="1">
        <v>0</v>
      </c>
      <c r="BA228" s="1"/>
      <c r="BB228" s="1"/>
      <c r="BC228" s="1"/>
    </row>
    <row r="229" ht="1.5" customHeight="1"/>
    <row r="230" spans="2:55" ht="8.25" customHeight="1">
      <c r="B230" s="6" t="s">
        <v>132</v>
      </c>
      <c r="C230" s="6"/>
      <c r="D230" s="6"/>
      <c r="E230" s="6"/>
      <c r="F230" s="6"/>
      <c r="G230" s="6"/>
      <c r="H230" s="6"/>
      <c r="I230" s="6"/>
      <c r="J230" s="6"/>
      <c r="K230" s="5">
        <v>170000</v>
      </c>
      <c r="L230" s="5"/>
      <c r="M230" s="5"/>
      <c r="N230" s="5"/>
      <c r="O230" s="5"/>
      <c r="P230" s="5"/>
      <c r="Q230" s="5">
        <v>170000</v>
      </c>
      <c r="R230" s="5"/>
      <c r="S230" s="5"/>
      <c r="T230" s="5"/>
      <c r="U230" s="5">
        <v>120000</v>
      </c>
      <c r="V230" s="5"/>
      <c r="W230" s="5"/>
      <c r="X230" s="5"/>
      <c r="Y230" s="5"/>
      <c r="Z230" s="1">
        <v>70.58</v>
      </c>
      <c r="AA230" s="1"/>
      <c r="AB230" s="1"/>
      <c r="AC230" s="1"/>
      <c r="AE230" s="1">
        <v>17850</v>
      </c>
      <c r="AF230" s="1"/>
      <c r="AG230" s="1"/>
      <c r="AH230" s="1"/>
      <c r="AI230" s="1"/>
      <c r="AK230" s="1">
        <v>10.5</v>
      </c>
      <c r="AL230" s="1"/>
      <c r="AM230" s="1"/>
      <c r="AN230" s="1"/>
      <c r="AP230" s="1">
        <v>17850</v>
      </c>
      <c r="AQ230" s="1"/>
      <c r="AR230" s="1"/>
      <c r="AS230" s="1"/>
      <c r="AT230" s="1">
        <v>10.5</v>
      </c>
      <c r="AU230" s="1"/>
      <c r="AV230" s="1"/>
      <c r="AW230" s="1"/>
      <c r="AZ230" s="1">
        <v>0</v>
      </c>
      <c r="BA230" s="1"/>
      <c r="BB230" s="1"/>
      <c r="BC230" s="1"/>
    </row>
    <row r="231" ht="1.5" customHeight="1"/>
    <row r="232" spans="2:55" ht="8.25" customHeight="1">
      <c r="B232" s="6" t="s">
        <v>45</v>
      </c>
      <c r="C232" s="6"/>
      <c r="D232" s="6"/>
      <c r="E232" s="6"/>
      <c r="F232" s="6"/>
      <c r="G232" s="6"/>
      <c r="H232" s="6"/>
      <c r="I232" s="6"/>
      <c r="J232" s="6"/>
      <c r="K232" s="5">
        <v>170000</v>
      </c>
      <c r="L232" s="5"/>
      <c r="M232" s="5"/>
      <c r="N232" s="5"/>
      <c r="O232" s="5"/>
      <c r="P232" s="5"/>
      <c r="Q232" s="5">
        <v>170000</v>
      </c>
      <c r="R232" s="5"/>
      <c r="S232" s="5"/>
      <c r="T232" s="5"/>
      <c r="U232" s="5">
        <v>120000</v>
      </c>
      <c r="V232" s="5"/>
      <c r="W232" s="5"/>
      <c r="X232" s="5"/>
      <c r="Y232" s="5"/>
      <c r="Z232" s="1">
        <v>70.58</v>
      </c>
      <c r="AA232" s="1"/>
      <c r="AB232" s="1"/>
      <c r="AC232" s="1"/>
      <c r="AE232" s="1">
        <v>17850</v>
      </c>
      <c r="AF232" s="1"/>
      <c r="AG232" s="1"/>
      <c r="AH232" s="1"/>
      <c r="AI232" s="1"/>
      <c r="AK232" s="1">
        <v>10.5</v>
      </c>
      <c r="AL232" s="1"/>
      <c r="AM232" s="1"/>
      <c r="AN232" s="1"/>
      <c r="AP232" s="1">
        <v>17850</v>
      </c>
      <c r="AQ232" s="1"/>
      <c r="AR232" s="1"/>
      <c r="AS232" s="1"/>
      <c r="AT232" s="1">
        <v>10.5</v>
      </c>
      <c r="AU232" s="1"/>
      <c r="AV232" s="1"/>
      <c r="AW232" s="1"/>
      <c r="AZ232" s="1">
        <v>0</v>
      </c>
      <c r="BA232" s="1"/>
      <c r="BB232" s="1"/>
      <c r="BC232" s="1"/>
    </row>
    <row r="233" ht="1.5" customHeight="1"/>
    <row r="234" spans="2:55" ht="8.25" customHeight="1">
      <c r="B234" s="6" t="s">
        <v>46</v>
      </c>
      <c r="C234" s="6"/>
      <c r="D234" s="6"/>
      <c r="E234" s="6"/>
      <c r="F234" s="6"/>
      <c r="G234" s="6"/>
      <c r="H234" s="6"/>
      <c r="I234" s="6"/>
      <c r="J234" s="6"/>
      <c r="K234" s="5">
        <v>0</v>
      </c>
      <c r="L234" s="5"/>
      <c r="M234" s="5"/>
      <c r="N234" s="5"/>
      <c r="O234" s="5"/>
      <c r="P234" s="5"/>
      <c r="Q234" s="5">
        <v>0</v>
      </c>
      <c r="R234" s="5"/>
      <c r="S234" s="5"/>
      <c r="T234" s="5"/>
      <c r="U234" s="5">
        <v>0</v>
      </c>
      <c r="V234" s="5"/>
      <c r="W234" s="5"/>
      <c r="X234" s="5"/>
      <c r="Y234" s="5"/>
      <c r="Z234" s="1">
        <v>0</v>
      </c>
      <c r="AA234" s="1"/>
      <c r="AB234" s="1"/>
      <c r="AC234" s="1"/>
      <c r="AE234" s="1">
        <v>0</v>
      </c>
      <c r="AF234" s="1"/>
      <c r="AG234" s="1"/>
      <c r="AH234" s="1"/>
      <c r="AI234" s="1"/>
      <c r="AK234" s="1">
        <v>0</v>
      </c>
      <c r="AL234" s="1"/>
      <c r="AM234" s="1"/>
      <c r="AN234" s="1"/>
      <c r="AP234" s="1">
        <v>0</v>
      </c>
      <c r="AQ234" s="1"/>
      <c r="AR234" s="1"/>
      <c r="AS234" s="1"/>
      <c r="AT234" s="1">
        <v>0</v>
      </c>
      <c r="AU234" s="1"/>
      <c r="AV234" s="1"/>
      <c r="AW234" s="1"/>
      <c r="AZ234" s="1">
        <v>0</v>
      </c>
      <c r="BA234" s="1"/>
      <c r="BB234" s="1"/>
      <c r="BC234" s="1"/>
    </row>
    <row r="235" ht="1.5" customHeight="1"/>
    <row r="236" spans="2:55" ht="8.25" customHeight="1">
      <c r="B236" s="6" t="s">
        <v>133</v>
      </c>
      <c r="C236" s="6"/>
      <c r="D236" s="6"/>
      <c r="E236" s="6"/>
      <c r="F236" s="6"/>
      <c r="G236" s="6"/>
      <c r="H236" s="6"/>
      <c r="I236" s="6"/>
      <c r="J236" s="6"/>
      <c r="K236" s="5">
        <v>0</v>
      </c>
      <c r="L236" s="5"/>
      <c r="M236" s="5"/>
      <c r="N236" s="5"/>
      <c r="O236" s="5"/>
      <c r="P236" s="5"/>
      <c r="Q236" s="5">
        <v>0</v>
      </c>
      <c r="R236" s="5"/>
      <c r="S236" s="5"/>
      <c r="T236" s="5"/>
      <c r="U236" s="5">
        <v>0</v>
      </c>
      <c r="V236" s="5"/>
      <c r="W236" s="5"/>
      <c r="X236" s="5"/>
      <c r="Y236" s="5"/>
      <c r="Z236" s="1">
        <v>0</v>
      </c>
      <c r="AA236" s="1"/>
      <c r="AB236" s="1"/>
      <c r="AC236" s="1"/>
      <c r="AE236" s="1">
        <v>0</v>
      </c>
      <c r="AF236" s="1"/>
      <c r="AG236" s="1"/>
      <c r="AH236" s="1"/>
      <c r="AI236" s="1"/>
      <c r="AK236" s="1">
        <v>0</v>
      </c>
      <c r="AL236" s="1"/>
      <c r="AM236" s="1"/>
      <c r="AN236" s="1"/>
      <c r="AP236" s="1">
        <v>0</v>
      </c>
      <c r="AQ236" s="1"/>
      <c r="AR236" s="1"/>
      <c r="AS236" s="1"/>
      <c r="AT236" s="1">
        <v>0</v>
      </c>
      <c r="AU236" s="1"/>
      <c r="AV236" s="1"/>
      <c r="AW236" s="1"/>
      <c r="AZ236" s="1">
        <v>0</v>
      </c>
      <c r="BA236" s="1"/>
      <c r="BB236" s="1"/>
      <c r="BC236" s="1"/>
    </row>
    <row r="237" ht="1.5" customHeight="1"/>
    <row r="238" spans="2:55" ht="8.25" customHeight="1">
      <c r="B238" s="6" t="s">
        <v>45</v>
      </c>
      <c r="C238" s="6"/>
      <c r="D238" s="6"/>
      <c r="E238" s="6"/>
      <c r="F238" s="6"/>
      <c r="G238" s="6"/>
      <c r="H238" s="6"/>
      <c r="I238" s="6"/>
      <c r="J238" s="6"/>
      <c r="K238" s="5">
        <v>0</v>
      </c>
      <c r="L238" s="5"/>
      <c r="M238" s="5"/>
      <c r="N238" s="5"/>
      <c r="O238" s="5"/>
      <c r="P238" s="5"/>
      <c r="Q238" s="5">
        <v>0</v>
      </c>
      <c r="R238" s="5"/>
      <c r="S238" s="5"/>
      <c r="T238" s="5"/>
      <c r="U238" s="5">
        <v>0</v>
      </c>
      <c r="V238" s="5"/>
      <c r="W238" s="5"/>
      <c r="X238" s="5"/>
      <c r="Y238" s="5"/>
      <c r="Z238" s="1">
        <v>0</v>
      </c>
      <c r="AA238" s="1"/>
      <c r="AB238" s="1"/>
      <c r="AC238" s="1"/>
      <c r="AE238" s="1">
        <v>0</v>
      </c>
      <c r="AF238" s="1"/>
      <c r="AG238" s="1"/>
      <c r="AH238" s="1"/>
      <c r="AI238" s="1"/>
      <c r="AK238" s="1">
        <v>0</v>
      </c>
      <c r="AL238" s="1"/>
      <c r="AM238" s="1"/>
      <c r="AN238" s="1"/>
      <c r="AP238" s="1">
        <v>0</v>
      </c>
      <c r="AQ238" s="1"/>
      <c r="AR238" s="1"/>
      <c r="AS238" s="1"/>
      <c r="AT238" s="1">
        <v>0</v>
      </c>
      <c r="AU238" s="1"/>
      <c r="AV238" s="1"/>
      <c r="AW238" s="1"/>
      <c r="AZ238" s="1">
        <v>0</v>
      </c>
      <c r="BA238" s="1"/>
      <c r="BB238" s="1"/>
      <c r="BC238" s="1"/>
    </row>
    <row r="239" ht="1.5" customHeight="1"/>
    <row r="240" spans="2:55" ht="8.25" customHeight="1">
      <c r="B240" s="6" t="s">
        <v>46</v>
      </c>
      <c r="C240" s="6"/>
      <c r="D240" s="6"/>
      <c r="E240" s="6"/>
      <c r="F240" s="6"/>
      <c r="G240" s="6"/>
      <c r="H240" s="6"/>
      <c r="I240" s="6"/>
      <c r="J240" s="6"/>
      <c r="K240" s="5">
        <v>0</v>
      </c>
      <c r="L240" s="5"/>
      <c r="M240" s="5"/>
      <c r="N240" s="5"/>
      <c r="O240" s="5"/>
      <c r="P240" s="5"/>
      <c r="Q240" s="5">
        <v>0</v>
      </c>
      <c r="R240" s="5"/>
      <c r="S240" s="5"/>
      <c r="T240" s="5"/>
      <c r="U240" s="5">
        <v>0</v>
      </c>
      <c r="V240" s="5"/>
      <c r="W240" s="5"/>
      <c r="X240" s="5"/>
      <c r="Y240" s="5"/>
      <c r="Z240" s="1">
        <v>0</v>
      </c>
      <c r="AA240" s="1"/>
      <c r="AB240" s="1"/>
      <c r="AC240" s="1"/>
      <c r="AE240" s="1">
        <v>0</v>
      </c>
      <c r="AF240" s="1"/>
      <c r="AG240" s="1"/>
      <c r="AH240" s="1"/>
      <c r="AI240" s="1"/>
      <c r="AK240" s="1">
        <v>0</v>
      </c>
      <c r="AL240" s="1"/>
      <c r="AM240" s="1"/>
      <c r="AN240" s="1"/>
      <c r="AP240" s="1">
        <v>0</v>
      </c>
      <c r="AQ240" s="1"/>
      <c r="AR240" s="1"/>
      <c r="AS240" s="1"/>
      <c r="AT240" s="1">
        <v>0</v>
      </c>
      <c r="AU240" s="1"/>
      <c r="AV240" s="1"/>
      <c r="AW240" s="1"/>
      <c r="AZ240" s="1">
        <v>0</v>
      </c>
      <c r="BA240" s="1"/>
      <c r="BB240" s="1"/>
      <c r="BC240" s="1"/>
    </row>
    <row r="241" ht="1.5" customHeight="1"/>
    <row r="242" spans="2:55" ht="8.25" customHeight="1">
      <c r="B242" s="6" t="s">
        <v>134</v>
      </c>
      <c r="C242" s="6"/>
      <c r="D242" s="6"/>
      <c r="E242" s="6"/>
      <c r="F242" s="6"/>
      <c r="G242" s="6"/>
      <c r="H242" s="6"/>
      <c r="I242" s="6"/>
      <c r="J242" s="6"/>
      <c r="K242" s="5">
        <v>72000</v>
      </c>
      <c r="L242" s="5"/>
      <c r="M242" s="5"/>
      <c r="N242" s="5"/>
      <c r="O242" s="5"/>
      <c r="P242" s="5"/>
      <c r="Q242" s="5">
        <v>72000</v>
      </c>
      <c r="R242" s="5"/>
      <c r="S242" s="5"/>
      <c r="T242" s="5"/>
      <c r="U242" s="5">
        <v>69446</v>
      </c>
      <c r="V242" s="5"/>
      <c r="W242" s="5"/>
      <c r="X242" s="5"/>
      <c r="Y242" s="5"/>
      <c r="Z242" s="1">
        <v>96.45</v>
      </c>
      <c r="AA242" s="1"/>
      <c r="AB242" s="1"/>
      <c r="AC242" s="1"/>
      <c r="AE242" s="1">
        <v>16000.64</v>
      </c>
      <c r="AF242" s="1"/>
      <c r="AG242" s="1"/>
      <c r="AH242" s="1"/>
      <c r="AI242" s="1"/>
      <c r="AK242" s="1">
        <v>22.22</v>
      </c>
      <c r="AL242" s="1"/>
      <c r="AM242" s="1"/>
      <c r="AN242" s="1"/>
      <c r="AP242" s="1">
        <v>10865.54</v>
      </c>
      <c r="AQ242" s="1"/>
      <c r="AR242" s="1"/>
      <c r="AS242" s="1"/>
      <c r="AT242" s="1">
        <v>15.09</v>
      </c>
      <c r="AU242" s="1"/>
      <c r="AV242" s="1"/>
      <c r="AW242" s="1"/>
      <c r="AZ242" s="1">
        <v>0</v>
      </c>
      <c r="BA242" s="1"/>
      <c r="BB242" s="1"/>
      <c r="BC242" s="1"/>
    </row>
    <row r="243" ht="1.5" customHeight="1"/>
    <row r="244" spans="2:55" ht="8.25" customHeight="1">
      <c r="B244" s="6" t="s">
        <v>45</v>
      </c>
      <c r="C244" s="6"/>
      <c r="D244" s="6"/>
      <c r="E244" s="6"/>
      <c r="F244" s="6"/>
      <c r="G244" s="6"/>
      <c r="H244" s="6"/>
      <c r="I244" s="6"/>
      <c r="J244" s="6"/>
      <c r="K244" s="5">
        <v>70000</v>
      </c>
      <c r="L244" s="5"/>
      <c r="M244" s="5"/>
      <c r="N244" s="5"/>
      <c r="O244" s="5"/>
      <c r="P244" s="5"/>
      <c r="Q244" s="5">
        <v>70000</v>
      </c>
      <c r="R244" s="5"/>
      <c r="S244" s="5"/>
      <c r="T244" s="5"/>
      <c r="U244" s="5">
        <v>69446</v>
      </c>
      <c r="V244" s="5"/>
      <c r="W244" s="5"/>
      <c r="X244" s="5"/>
      <c r="Y244" s="5"/>
      <c r="Z244" s="1">
        <v>99.2</v>
      </c>
      <c r="AA244" s="1"/>
      <c r="AB244" s="1"/>
      <c r="AC244" s="1"/>
      <c r="AE244" s="1">
        <v>16000.64</v>
      </c>
      <c r="AF244" s="1"/>
      <c r="AG244" s="1"/>
      <c r="AH244" s="1"/>
      <c r="AI244" s="1"/>
      <c r="AK244" s="1">
        <v>22.85</v>
      </c>
      <c r="AL244" s="1"/>
      <c r="AM244" s="1"/>
      <c r="AN244" s="1"/>
      <c r="AP244" s="1">
        <v>10865.54</v>
      </c>
      <c r="AQ244" s="1"/>
      <c r="AR244" s="1"/>
      <c r="AS244" s="1"/>
      <c r="AT244" s="1">
        <v>15.52</v>
      </c>
      <c r="AU244" s="1"/>
      <c r="AV244" s="1"/>
      <c r="AW244" s="1"/>
      <c r="AZ244" s="1">
        <v>0</v>
      </c>
      <c r="BA244" s="1"/>
      <c r="BB244" s="1"/>
      <c r="BC244" s="1"/>
    </row>
    <row r="245" ht="1.5" customHeight="1"/>
    <row r="246" spans="2:55" ht="8.25" customHeight="1">
      <c r="B246" s="6" t="s">
        <v>46</v>
      </c>
      <c r="C246" s="6"/>
      <c r="D246" s="6"/>
      <c r="E246" s="6"/>
      <c r="F246" s="6"/>
      <c r="G246" s="6"/>
      <c r="H246" s="6"/>
      <c r="I246" s="6"/>
      <c r="J246" s="6"/>
      <c r="K246" s="5">
        <v>2000</v>
      </c>
      <c r="L246" s="5"/>
      <c r="M246" s="5"/>
      <c r="N246" s="5"/>
      <c r="O246" s="5"/>
      <c r="P246" s="5"/>
      <c r="Q246" s="5">
        <v>2000</v>
      </c>
      <c r="R246" s="5"/>
      <c r="S246" s="5"/>
      <c r="T246" s="5"/>
      <c r="U246" s="5">
        <v>0</v>
      </c>
      <c r="V246" s="5"/>
      <c r="W246" s="5"/>
      <c r="X246" s="5"/>
      <c r="Y246" s="5"/>
      <c r="Z246" s="1">
        <v>0</v>
      </c>
      <c r="AA246" s="1"/>
      <c r="AB246" s="1"/>
      <c r="AC246" s="1"/>
      <c r="AE246" s="1">
        <v>0</v>
      </c>
      <c r="AF246" s="1"/>
      <c r="AG246" s="1"/>
      <c r="AH246" s="1"/>
      <c r="AI246" s="1"/>
      <c r="AK246" s="1">
        <v>0</v>
      </c>
      <c r="AL246" s="1"/>
      <c r="AM246" s="1"/>
      <c r="AN246" s="1"/>
      <c r="AP246" s="1">
        <v>0</v>
      </c>
      <c r="AQ246" s="1"/>
      <c r="AR246" s="1"/>
      <c r="AS246" s="1"/>
      <c r="AT246" s="1">
        <v>0</v>
      </c>
      <c r="AU246" s="1"/>
      <c r="AV246" s="1"/>
      <c r="AW246" s="1"/>
      <c r="AZ246" s="1">
        <v>0</v>
      </c>
      <c r="BA246" s="1"/>
      <c r="BB246" s="1"/>
      <c r="BC246" s="1"/>
    </row>
    <row r="247" ht="1.5" customHeight="1"/>
    <row r="248" spans="2:55" ht="8.25" customHeight="1">
      <c r="B248" s="6" t="s">
        <v>135</v>
      </c>
      <c r="C248" s="6"/>
      <c r="D248" s="6"/>
      <c r="E248" s="6"/>
      <c r="F248" s="6"/>
      <c r="G248" s="6"/>
      <c r="H248" s="6"/>
      <c r="I248" s="6"/>
      <c r="J248" s="6"/>
      <c r="K248" s="5">
        <v>0</v>
      </c>
      <c r="L248" s="5"/>
      <c r="M248" s="5"/>
      <c r="N248" s="5"/>
      <c r="O248" s="5"/>
      <c r="P248" s="5"/>
      <c r="Q248" s="5">
        <v>0</v>
      </c>
      <c r="R248" s="5"/>
      <c r="S248" s="5"/>
      <c r="T248" s="5"/>
      <c r="U248" s="5">
        <v>0</v>
      </c>
      <c r="V248" s="5"/>
      <c r="W248" s="5"/>
      <c r="X248" s="5"/>
      <c r="Y248" s="5"/>
      <c r="Z248" s="1">
        <v>0</v>
      </c>
      <c r="AA248" s="1"/>
      <c r="AB248" s="1"/>
      <c r="AC248" s="1"/>
      <c r="AE248" s="1">
        <v>0</v>
      </c>
      <c r="AF248" s="1"/>
      <c r="AG248" s="1"/>
      <c r="AH248" s="1"/>
      <c r="AI248" s="1"/>
      <c r="AK248" s="1">
        <v>0</v>
      </c>
      <c r="AL248" s="1"/>
      <c r="AM248" s="1"/>
      <c r="AN248" s="1"/>
      <c r="AP248" s="1">
        <v>0</v>
      </c>
      <c r="AQ248" s="1"/>
      <c r="AR248" s="1"/>
      <c r="AS248" s="1"/>
      <c r="AT248" s="1">
        <v>0</v>
      </c>
      <c r="AU248" s="1"/>
      <c r="AV248" s="1"/>
      <c r="AW248" s="1"/>
      <c r="AZ248" s="1">
        <v>0</v>
      </c>
      <c r="BA248" s="1"/>
      <c r="BB248" s="1"/>
      <c r="BC248" s="1"/>
    </row>
    <row r="249" ht="1.5" customHeight="1"/>
    <row r="250" spans="2:55" ht="8.25" customHeight="1">
      <c r="B250" s="6" t="s">
        <v>45</v>
      </c>
      <c r="C250" s="6"/>
      <c r="D250" s="6"/>
      <c r="E250" s="6"/>
      <c r="F250" s="6"/>
      <c r="G250" s="6"/>
      <c r="H250" s="6"/>
      <c r="I250" s="6"/>
      <c r="J250" s="6"/>
      <c r="K250" s="5">
        <v>0</v>
      </c>
      <c r="L250" s="5"/>
      <c r="M250" s="5"/>
      <c r="N250" s="5"/>
      <c r="O250" s="5"/>
      <c r="P250" s="5"/>
      <c r="Q250" s="5">
        <v>0</v>
      </c>
      <c r="R250" s="5"/>
      <c r="S250" s="5"/>
      <c r="T250" s="5"/>
      <c r="U250" s="5">
        <v>0</v>
      </c>
      <c r="V250" s="5"/>
      <c r="W250" s="5"/>
      <c r="X250" s="5"/>
      <c r="Y250" s="5"/>
      <c r="Z250" s="1">
        <v>0</v>
      </c>
      <c r="AA250" s="1"/>
      <c r="AB250" s="1"/>
      <c r="AC250" s="1"/>
      <c r="AE250" s="1">
        <v>0</v>
      </c>
      <c r="AF250" s="1"/>
      <c r="AG250" s="1"/>
      <c r="AH250" s="1"/>
      <c r="AI250" s="1"/>
      <c r="AK250" s="1">
        <v>0</v>
      </c>
      <c r="AL250" s="1"/>
      <c r="AM250" s="1"/>
      <c r="AN250" s="1"/>
      <c r="AP250" s="1">
        <v>0</v>
      </c>
      <c r="AQ250" s="1"/>
      <c r="AR250" s="1"/>
      <c r="AS250" s="1"/>
      <c r="AT250" s="1">
        <v>0</v>
      </c>
      <c r="AU250" s="1"/>
      <c r="AV250" s="1"/>
      <c r="AW250" s="1"/>
      <c r="AZ250" s="1">
        <v>0</v>
      </c>
      <c r="BA250" s="1"/>
      <c r="BB250" s="1"/>
      <c r="BC250" s="1"/>
    </row>
    <row r="251" ht="1.5" customHeight="1"/>
    <row r="252" spans="2:55" ht="8.25" customHeight="1">
      <c r="B252" s="6" t="s">
        <v>46</v>
      </c>
      <c r="C252" s="6"/>
      <c r="D252" s="6"/>
      <c r="E252" s="6"/>
      <c r="F252" s="6"/>
      <c r="G252" s="6"/>
      <c r="H252" s="6"/>
      <c r="I252" s="6"/>
      <c r="J252" s="6"/>
      <c r="K252" s="5">
        <v>0</v>
      </c>
      <c r="L252" s="5"/>
      <c r="M252" s="5"/>
      <c r="N252" s="5"/>
      <c r="O252" s="5"/>
      <c r="P252" s="5"/>
      <c r="Q252" s="5">
        <v>0</v>
      </c>
      <c r="R252" s="5"/>
      <c r="S252" s="5"/>
      <c r="T252" s="5"/>
      <c r="U252" s="5">
        <v>0</v>
      </c>
      <c r="V252" s="5"/>
      <c r="W252" s="5"/>
      <c r="X252" s="5"/>
      <c r="Y252" s="5"/>
      <c r="Z252" s="1">
        <v>0</v>
      </c>
      <c r="AA252" s="1"/>
      <c r="AB252" s="1"/>
      <c r="AC252" s="1"/>
      <c r="AE252" s="1">
        <v>0</v>
      </c>
      <c r="AF252" s="1"/>
      <c r="AG252" s="1"/>
      <c r="AH252" s="1"/>
      <c r="AI252" s="1"/>
      <c r="AK252" s="1">
        <v>0</v>
      </c>
      <c r="AL252" s="1"/>
      <c r="AM252" s="1"/>
      <c r="AN252" s="1"/>
      <c r="AP252" s="1">
        <v>0</v>
      </c>
      <c r="AQ252" s="1"/>
      <c r="AR252" s="1"/>
      <c r="AS252" s="1"/>
      <c r="AT252" s="1">
        <v>0</v>
      </c>
      <c r="AU252" s="1"/>
      <c r="AV252" s="1"/>
      <c r="AW252" s="1"/>
      <c r="AZ252" s="1">
        <v>0</v>
      </c>
      <c r="BA252" s="1"/>
      <c r="BB252" s="1"/>
      <c r="BC252" s="1"/>
    </row>
    <row r="253" ht="1.5" customHeight="1"/>
    <row r="254" spans="2:55" ht="8.25" customHeight="1">
      <c r="B254" s="6" t="s">
        <v>136</v>
      </c>
      <c r="C254" s="6"/>
      <c r="D254" s="6"/>
      <c r="E254" s="6"/>
      <c r="F254" s="6"/>
      <c r="G254" s="6"/>
      <c r="H254" s="6"/>
      <c r="I254" s="6"/>
      <c r="J254" s="6"/>
      <c r="K254" s="5">
        <v>0</v>
      </c>
      <c r="L254" s="5"/>
      <c r="M254" s="5"/>
      <c r="N254" s="5"/>
      <c r="O254" s="5"/>
      <c r="P254" s="5"/>
      <c r="Q254" s="5">
        <v>0</v>
      </c>
      <c r="R254" s="5"/>
      <c r="S254" s="5"/>
      <c r="T254" s="5"/>
      <c r="U254" s="5">
        <v>0</v>
      </c>
      <c r="V254" s="5"/>
      <c r="W254" s="5"/>
      <c r="X254" s="5"/>
      <c r="Y254" s="5"/>
      <c r="Z254" s="1">
        <v>0</v>
      </c>
      <c r="AA254" s="1"/>
      <c r="AB254" s="1"/>
      <c r="AC254" s="1"/>
      <c r="AE254" s="1">
        <v>0</v>
      </c>
      <c r="AF254" s="1"/>
      <c r="AG254" s="1"/>
      <c r="AH254" s="1"/>
      <c r="AI254" s="1"/>
      <c r="AK254" s="1">
        <v>0</v>
      </c>
      <c r="AL254" s="1"/>
      <c r="AM254" s="1"/>
      <c r="AN254" s="1"/>
      <c r="AP254" s="1">
        <v>0</v>
      </c>
      <c r="AQ254" s="1"/>
      <c r="AR254" s="1"/>
      <c r="AS254" s="1"/>
      <c r="AT254" s="1">
        <v>0</v>
      </c>
      <c r="AU254" s="1"/>
      <c r="AV254" s="1"/>
      <c r="AW254" s="1"/>
      <c r="AZ254" s="1">
        <v>0</v>
      </c>
      <c r="BA254" s="1"/>
      <c r="BB254" s="1"/>
      <c r="BC254" s="1"/>
    </row>
    <row r="255" ht="1.5" customHeight="1"/>
    <row r="256" spans="2:55" ht="8.25" customHeight="1">
      <c r="B256" s="6" t="s">
        <v>45</v>
      </c>
      <c r="C256" s="6"/>
      <c r="D256" s="6"/>
      <c r="E256" s="6"/>
      <c r="F256" s="6"/>
      <c r="G256" s="6"/>
      <c r="H256" s="6"/>
      <c r="I256" s="6"/>
      <c r="J256" s="6"/>
      <c r="K256" s="5">
        <v>0</v>
      </c>
      <c r="L256" s="5"/>
      <c r="M256" s="5"/>
      <c r="N256" s="5"/>
      <c r="O256" s="5"/>
      <c r="P256" s="5"/>
      <c r="Q256" s="5">
        <v>0</v>
      </c>
      <c r="R256" s="5"/>
      <c r="S256" s="5"/>
      <c r="T256" s="5"/>
      <c r="U256" s="5">
        <v>0</v>
      </c>
      <c r="V256" s="5"/>
      <c r="W256" s="5"/>
      <c r="X256" s="5"/>
      <c r="Y256" s="5"/>
      <c r="Z256" s="1">
        <v>0</v>
      </c>
      <c r="AA256" s="1"/>
      <c r="AB256" s="1"/>
      <c r="AC256" s="1"/>
      <c r="AE256" s="1">
        <v>0</v>
      </c>
      <c r="AF256" s="1"/>
      <c r="AG256" s="1"/>
      <c r="AH256" s="1"/>
      <c r="AI256" s="1"/>
      <c r="AK256" s="1">
        <v>0</v>
      </c>
      <c r="AL256" s="1"/>
      <c r="AM256" s="1"/>
      <c r="AN256" s="1"/>
      <c r="AP256" s="1">
        <v>0</v>
      </c>
      <c r="AQ256" s="1"/>
      <c r="AR256" s="1"/>
      <c r="AS256" s="1"/>
      <c r="AT256" s="1">
        <v>0</v>
      </c>
      <c r="AU256" s="1"/>
      <c r="AV256" s="1"/>
      <c r="AW256" s="1"/>
      <c r="AZ256" s="1">
        <v>0</v>
      </c>
      <c r="BA256" s="1"/>
      <c r="BB256" s="1"/>
      <c r="BC256" s="1"/>
    </row>
    <row r="257" ht="1.5" customHeight="1"/>
    <row r="258" spans="2:55" ht="8.25" customHeight="1">
      <c r="B258" s="6" t="s">
        <v>46</v>
      </c>
      <c r="C258" s="6"/>
      <c r="D258" s="6"/>
      <c r="E258" s="6"/>
      <c r="F258" s="6"/>
      <c r="G258" s="6"/>
      <c r="H258" s="6"/>
      <c r="I258" s="6"/>
      <c r="J258" s="6"/>
      <c r="K258" s="5">
        <v>0</v>
      </c>
      <c r="L258" s="5"/>
      <c r="M258" s="5"/>
      <c r="N258" s="5"/>
      <c r="O258" s="5"/>
      <c r="P258" s="5"/>
      <c r="Q258" s="5">
        <v>0</v>
      </c>
      <c r="R258" s="5"/>
      <c r="S258" s="5"/>
      <c r="T258" s="5"/>
      <c r="U258" s="5">
        <v>0</v>
      </c>
      <c r="V258" s="5"/>
      <c r="W258" s="5"/>
      <c r="X258" s="5"/>
      <c r="Y258" s="5"/>
      <c r="Z258" s="1">
        <v>0</v>
      </c>
      <c r="AA258" s="1"/>
      <c r="AB258" s="1"/>
      <c r="AC258" s="1"/>
      <c r="AE258" s="1">
        <v>0</v>
      </c>
      <c r="AF258" s="1"/>
      <c r="AG258" s="1"/>
      <c r="AH258" s="1"/>
      <c r="AI258" s="1"/>
      <c r="AK258" s="1">
        <v>0</v>
      </c>
      <c r="AL258" s="1"/>
      <c r="AM258" s="1"/>
      <c r="AN258" s="1"/>
      <c r="AP258" s="1">
        <v>0</v>
      </c>
      <c r="AQ258" s="1"/>
      <c r="AR258" s="1"/>
      <c r="AS258" s="1"/>
      <c r="AT258" s="1">
        <v>0</v>
      </c>
      <c r="AU258" s="1"/>
      <c r="AV258" s="1"/>
      <c r="AW258" s="1"/>
      <c r="AZ258" s="1">
        <v>0</v>
      </c>
      <c r="BA258" s="1"/>
      <c r="BB258" s="1"/>
      <c r="BC258" s="1"/>
    </row>
    <row r="259" ht="1.5" customHeight="1"/>
    <row r="260" spans="2:55" ht="8.25" customHeight="1">
      <c r="B260" s="6" t="s">
        <v>137</v>
      </c>
      <c r="C260" s="6"/>
      <c r="D260" s="6"/>
      <c r="E260" s="6"/>
      <c r="F260" s="6"/>
      <c r="G260" s="6"/>
      <c r="H260" s="6"/>
      <c r="I260" s="6"/>
      <c r="J260" s="6"/>
      <c r="K260" s="5">
        <v>50000</v>
      </c>
      <c r="L260" s="5"/>
      <c r="M260" s="5"/>
      <c r="N260" s="5"/>
      <c r="O260" s="5"/>
      <c r="P260" s="5"/>
      <c r="Q260" s="5">
        <v>50000</v>
      </c>
      <c r="R260" s="5"/>
      <c r="S260" s="5"/>
      <c r="T260" s="5"/>
      <c r="U260" s="5">
        <v>0</v>
      </c>
      <c r="V260" s="5"/>
      <c r="W260" s="5"/>
      <c r="X260" s="5"/>
      <c r="Y260" s="5"/>
      <c r="Z260" s="1">
        <v>0</v>
      </c>
      <c r="AA260" s="1"/>
      <c r="AB260" s="1"/>
      <c r="AC260" s="1"/>
      <c r="AE260" s="1">
        <v>0</v>
      </c>
      <c r="AF260" s="1"/>
      <c r="AG260" s="1"/>
      <c r="AH260" s="1"/>
      <c r="AI260" s="1"/>
      <c r="AK260" s="1">
        <v>0</v>
      </c>
      <c r="AL260" s="1"/>
      <c r="AM260" s="1"/>
      <c r="AN260" s="1"/>
      <c r="AP260" s="1">
        <v>0</v>
      </c>
      <c r="AQ260" s="1"/>
      <c r="AR260" s="1"/>
      <c r="AS260" s="1"/>
      <c r="AT260" s="1">
        <v>0</v>
      </c>
      <c r="AU260" s="1"/>
      <c r="AV260" s="1"/>
      <c r="AW260" s="1"/>
      <c r="AZ260" s="1">
        <v>0</v>
      </c>
      <c r="BA260" s="1"/>
      <c r="BB260" s="1"/>
      <c r="BC260" s="1"/>
    </row>
    <row r="261" ht="1.5" customHeight="1"/>
    <row r="262" spans="2:55" ht="8.25" customHeight="1">
      <c r="B262" s="6" t="s">
        <v>45</v>
      </c>
      <c r="C262" s="6"/>
      <c r="D262" s="6"/>
      <c r="E262" s="6"/>
      <c r="F262" s="6"/>
      <c r="G262" s="6"/>
      <c r="H262" s="6"/>
      <c r="I262" s="6"/>
      <c r="J262" s="6"/>
      <c r="K262" s="5">
        <v>0</v>
      </c>
      <c r="L262" s="5"/>
      <c r="M262" s="5"/>
      <c r="N262" s="5"/>
      <c r="O262" s="5"/>
      <c r="P262" s="5"/>
      <c r="Q262" s="5">
        <v>0</v>
      </c>
      <c r="R262" s="5"/>
      <c r="S262" s="5"/>
      <c r="T262" s="5"/>
      <c r="U262" s="5">
        <v>0</v>
      </c>
      <c r="V262" s="5"/>
      <c r="W262" s="5"/>
      <c r="X262" s="5"/>
      <c r="Y262" s="5"/>
      <c r="Z262" s="1">
        <v>0</v>
      </c>
      <c r="AA262" s="1"/>
      <c r="AB262" s="1"/>
      <c r="AC262" s="1"/>
      <c r="AE262" s="1">
        <v>0</v>
      </c>
      <c r="AF262" s="1"/>
      <c r="AG262" s="1"/>
      <c r="AH262" s="1"/>
      <c r="AI262" s="1"/>
      <c r="AK262" s="1">
        <v>0</v>
      </c>
      <c r="AL262" s="1"/>
      <c r="AM262" s="1"/>
      <c r="AN262" s="1"/>
      <c r="AP262" s="1">
        <v>0</v>
      </c>
      <c r="AQ262" s="1"/>
      <c r="AR262" s="1"/>
      <c r="AS262" s="1"/>
      <c r="AT262" s="1">
        <v>0</v>
      </c>
      <c r="AU262" s="1"/>
      <c r="AV262" s="1"/>
      <c r="AW262" s="1"/>
      <c r="AZ262" s="1">
        <v>0</v>
      </c>
      <c r="BA262" s="1"/>
      <c r="BB262" s="1"/>
      <c r="BC262" s="1"/>
    </row>
    <row r="263" ht="1.5" customHeight="1"/>
    <row r="264" spans="2:55" ht="8.25" customHeight="1">
      <c r="B264" s="6" t="s">
        <v>46</v>
      </c>
      <c r="C264" s="6"/>
      <c r="D264" s="6"/>
      <c r="E264" s="6"/>
      <c r="F264" s="6"/>
      <c r="G264" s="6"/>
      <c r="H264" s="6"/>
      <c r="I264" s="6"/>
      <c r="J264" s="6"/>
      <c r="K264" s="5">
        <v>50000</v>
      </c>
      <c r="L264" s="5"/>
      <c r="M264" s="5"/>
      <c r="N264" s="5"/>
      <c r="O264" s="5"/>
      <c r="P264" s="5"/>
      <c r="Q264" s="5">
        <v>50000</v>
      </c>
      <c r="R264" s="5"/>
      <c r="S264" s="5"/>
      <c r="T264" s="5"/>
      <c r="U264" s="5">
        <v>0</v>
      </c>
      <c r="V264" s="5"/>
      <c r="W264" s="5"/>
      <c r="X264" s="5"/>
      <c r="Y264" s="5"/>
      <c r="Z264" s="1">
        <v>0</v>
      </c>
      <c r="AA264" s="1"/>
      <c r="AB264" s="1"/>
      <c r="AC264" s="1"/>
      <c r="AE264" s="1">
        <v>0</v>
      </c>
      <c r="AF264" s="1"/>
      <c r="AG264" s="1"/>
      <c r="AH264" s="1"/>
      <c r="AI264" s="1"/>
      <c r="AK264" s="1">
        <v>0</v>
      </c>
      <c r="AL264" s="1"/>
      <c r="AM264" s="1"/>
      <c r="AN264" s="1"/>
      <c r="AP264" s="1">
        <v>0</v>
      </c>
      <c r="AQ264" s="1"/>
      <c r="AR264" s="1"/>
      <c r="AS264" s="1"/>
      <c r="AT264" s="1">
        <v>0</v>
      </c>
      <c r="AU264" s="1"/>
      <c r="AV264" s="1"/>
      <c r="AW264" s="1"/>
      <c r="AZ264" s="1">
        <v>0</v>
      </c>
      <c r="BA264" s="1"/>
      <c r="BB264" s="1"/>
      <c r="BC264" s="1"/>
    </row>
    <row r="265" ht="1.5" customHeight="1"/>
    <row r="266" spans="2:55" ht="8.25" customHeight="1">
      <c r="B266" s="8" t="s">
        <v>138</v>
      </c>
      <c r="C266" s="8"/>
      <c r="D266" s="8"/>
      <c r="E266" s="8"/>
      <c r="F266" s="8"/>
      <c r="G266" s="8"/>
      <c r="H266" s="8"/>
      <c r="I266" s="8"/>
      <c r="J266" s="8"/>
      <c r="K266" s="5">
        <v>2450000</v>
      </c>
      <c r="L266" s="5"/>
      <c r="M266" s="5"/>
      <c r="N266" s="5"/>
      <c r="O266" s="5"/>
      <c r="P266" s="5"/>
      <c r="Q266" s="5">
        <v>2450000</v>
      </c>
      <c r="R266" s="5"/>
      <c r="S266" s="5"/>
      <c r="T266" s="5"/>
      <c r="U266" s="5">
        <v>1138943.94</v>
      </c>
      <c r="V266" s="5"/>
      <c r="W266" s="5"/>
      <c r="X266" s="5"/>
      <c r="Y266" s="5"/>
      <c r="Z266" s="1">
        <v>46.48</v>
      </c>
      <c r="AA266" s="1"/>
      <c r="AB266" s="1"/>
      <c r="AC266" s="1"/>
      <c r="AE266" s="1">
        <v>256272.29</v>
      </c>
      <c r="AF266" s="1"/>
      <c r="AG266" s="1"/>
      <c r="AH266" s="1"/>
      <c r="AI266" s="1"/>
      <c r="AK266" s="1">
        <v>10.46</v>
      </c>
      <c r="AL266" s="1"/>
      <c r="AM266" s="1"/>
      <c r="AN266" s="1"/>
      <c r="AP266" s="1">
        <v>211621.41</v>
      </c>
      <c r="AQ266" s="1"/>
      <c r="AR266" s="1"/>
      <c r="AS266" s="1"/>
      <c r="AT266" s="1">
        <v>8.63</v>
      </c>
      <c r="AU266" s="1"/>
      <c r="AV266" s="1"/>
      <c r="AW266" s="1"/>
      <c r="AZ266" s="1">
        <v>0</v>
      </c>
      <c r="BA266" s="1"/>
      <c r="BB266" s="1"/>
      <c r="BC266" s="1"/>
    </row>
    <row r="267" spans="2:10" ht="8.25" customHeight="1">
      <c r="B267" s="8"/>
      <c r="C267" s="8"/>
      <c r="D267" s="8"/>
      <c r="E267" s="8"/>
      <c r="F267" s="8"/>
      <c r="G267" s="8"/>
      <c r="H267" s="8"/>
      <c r="I267" s="8"/>
      <c r="J267" s="8"/>
    </row>
    <row r="269" spans="11:55" ht="11.25" customHeight="1">
      <c r="K269" s="7" t="s">
        <v>120</v>
      </c>
      <c r="L269" s="7"/>
      <c r="M269" s="7"/>
      <c r="N269" s="7"/>
      <c r="O269" s="7"/>
      <c r="P269" s="7"/>
      <c r="Q269" s="7" t="s">
        <v>121</v>
      </c>
      <c r="R269" s="7"/>
      <c r="S269" s="7"/>
      <c r="T269" s="7"/>
      <c r="U269" s="7" t="s">
        <v>33</v>
      </c>
      <c r="V269" s="7"/>
      <c r="W269" s="7"/>
      <c r="X269" s="7"/>
      <c r="Y269" s="7"/>
      <c r="Z269" s="7"/>
      <c r="AA269" s="7"/>
      <c r="AB269" s="7"/>
      <c r="AC269" s="7"/>
      <c r="AE269" s="7" t="s">
        <v>34</v>
      </c>
      <c r="AF269" s="7"/>
      <c r="AG269" s="7"/>
      <c r="AH269" s="7"/>
      <c r="AI269" s="7"/>
      <c r="AJ269" s="7"/>
      <c r="AK269" s="7"/>
      <c r="AL269" s="7"/>
      <c r="AM269" s="7"/>
      <c r="AN269" s="7"/>
      <c r="AP269" s="7" t="s">
        <v>35</v>
      </c>
      <c r="AQ269" s="7"/>
      <c r="AR269" s="7"/>
      <c r="AS269" s="7"/>
      <c r="AT269" s="7"/>
      <c r="AU269" s="7"/>
      <c r="AV269" s="7"/>
      <c r="AW269" s="7"/>
      <c r="AX269" s="7"/>
      <c r="AZ269" s="7" t="s">
        <v>36</v>
      </c>
      <c r="BA269" s="7"/>
      <c r="BB269" s="7"/>
      <c r="BC269" s="7"/>
    </row>
    <row r="270" spans="2:55" ht="8.25" customHeight="1">
      <c r="B270" s="7" t="s">
        <v>139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 t="s">
        <v>123</v>
      </c>
      <c r="V270" s="7"/>
      <c r="W270" s="7"/>
      <c r="X270" s="7"/>
      <c r="Y270" s="7"/>
      <c r="Z270" s="7" t="s">
        <v>124</v>
      </c>
      <c r="AA270" s="7"/>
      <c r="AB270" s="7"/>
      <c r="AC270" s="7"/>
      <c r="AE270" s="7" t="s">
        <v>125</v>
      </c>
      <c r="AF270" s="7"/>
      <c r="AG270" s="7"/>
      <c r="AH270" s="7"/>
      <c r="AI270" s="7"/>
      <c r="AK270" s="7" t="s">
        <v>126</v>
      </c>
      <c r="AL270" s="7"/>
      <c r="AM270" s="7"/>
      <c r="AN270" s="7"/>
      <c r="AP270" s="7" t="s">
        <v>127</v>
      </c>
      <c r="AQ270" s="7"/>
      <c r="AR270" s="7"/>
      <c r="AS270" s="7"/>
      <c r="AT270" s="7" t="s">
        <v>128</v>
      </c>
      <c r="AU270" s="7"/>
      <c r="AV270" s="7"/>
      <c r="AW270" s="7"/>
      <c r="AZ270" s="7"/>
      <c r="BA270" s="7"/>
      <c r="BB270" s="7"/>
      <c r="BC270" s="7"/>
    </row>
    <row r="271" spans="2:55" ht="8.25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E271" s="7"/>
      <c r="AF271" s="7"/>
      <c r="AG271" s="7"/>
      <c r="AH271" s="7"/>
      <c r="AI271" s="7"/>
      <c r="AK271" s="7"/>
      <c r="AL271" s="7"/>
      <c r="AM271" s="7"/>
      <c r="AN271" s="7"/>
      <c r="AP271" s="7"/>
      <c r="AQ271" s="7"/>
      <c r="AR271" s="7"/>
      <c r="AS271" s="7"/>
      <c r="AT271" s="7"/>
      <c r="AU271" s="7"/>
      <c r="AV271" s="7"/>
      <c r="AW271" s="7"/>
      <c r="AZ271" s="7"/>
      <c r="BA271" s="7"/>
      <c r="BB271" s="7"/>
      <c r="BC271" s="7"/>
    </row>
    <row r="272" spans="2:55" ht="14.25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E272" s="7"/>
      <c r="AF272" s="7"/>
      <c r="AG272" s="7"/>
      <c r="AH272" s="7"/>
      <c r="AI272" s="7"/>
      <c r="AK272" s="7"/>
      <c r="AL272" s="7"/>
      <c r="AM272" s="7"/>
      <c r="AN272" s="7"/>
      <c r="AP272" s="7"/>
      <c r="AQ272" s="7"/>
      <c r="AR272" s="7"/>
      <c r="AS272" s="7"/>
      <c r="AT272" s="7"/>
      <c r="AU272" s="7"/>
      <c r="AV272" s="7"/>
      <c r="AW272" s="7"/>
      <c r="AZ272" s="7"/>
      <c r="BA272" s="7"/>
      <c r="BB272" s="7"/>
      <c r="BC272" s="7"/>
    </row>
    <row r="273" ht="1.5" customHeight="1"/>
    <row r="274" spans="2:55" ht="8.25" customHeight="1">
      <c r="B274" s="6" t="s">
        <v>140</v>
      </c>
      <c r="C274" s="6"/>
      <c r="D274" s="6"/>
      <c r="E274" s="6"/>
      <c r="F274" s="6"/>
      <c r="G274" s="6"/>
      <c r="H274" s="6"/>
      <c r="I274" s="6"/>
      <c r="J274" s="6"/>
      <c r="K274" s="5">
        <v>2908000</v>
      </c>
      <c r="L274" s="5"/>
      <c r="M274" s="5"/>
      <c r="N274" s="5"/>
      <c r="O274" s="5"/>
      <c r="P274" s="5"/>
      <c r="Q274" s="5">
        <v>2908000</v>
      </c>
      <c r="R274" s="5"/>
      <c r="S274" s="5"/>
      <c r="T274" s="5"/>
      <c r="U274" s="5">
        <v>1163497.94</v>
      </c>
      <c r="V274" s="5"/>
      <c r="W274" s="5"/>
      <c r="X274" s="5"/>
      <c r="Y274" s="5"/>
      <c r="Z274" s="1">
        <v>40.01</v>
      </c>
      <c r="AA274" s="1"/>
      <c r="AB274" s="1"/>
      <c r="AC274" s="1"/>
      <c r="AE274" s="1">
        <v>230672.04</v>
      </c>
      <c r="AF274" s="1"/>
      <c r="AG274" s="1"/>
      <c r="AH274" s="1"/>
      <c r="AI274" s="1"/>
      <c r="AK274" s="1">
        <v>7.93</v>
      </c>
      <c r="AL274" s="1"/>
      <c r="AM274" s="1"/>
      <c r="AN274" s="1"/>
      <c r="AP274" s="1">
        <v>191156.26</v>
      </c>
      <c r="AQ274" s="1"/>
      <c r="AR274" s="1"/>
      <c r="AS274" s="1"/>
      <c r="AT274" s="1">
        <v>6.57</v>
      </c>
      <c r="AU274" s="1"/>
      <c r="AV274" s="1"/>
      <c r="AW274" s="1"/>
      <c r="AZ274" s="1">
        <v>0</v>
      </c>
      <c r="BA274" s="1"/>
      <c r="BB274" s="1"/>
      <c r="BC274" s="1"/>
    </row>
    <row r="275" ht="1.5" customHeight="1"/>
    <row r="276" spans="2:55" ht="8.25" customHeight="1">
      <c r="B276" s="6" t="s">
        <v>141</v>
      </c>
      <c r="C276" s="6"/>
      <c r="D276" s="6"/>
      <c r="E276" s="6"/>
      <c r="F276" s="6"/>
      <c r="G276" s="6"/>
      <c r="H276" s="6"/>
      <c r="I276" s="6"/>
      <c r="J276" s="6"/>
      <c r="K276" s="5">
        <v>1832000</v>
      </c>
      <c r="L276" s="5"/>
      <c r="M276" s="5"/>
      <c r="N276" s="5"/>
      <c r="O276" s="5"/>
      <c r="P276" s="5"/>
      <c r="Q276" s="5">
        <v>1832000</v>
      </c>
      <c r="R276" s="5"/>
      <c r="S276" s="5"/>
      <c r="T276" s="5"/>
      <c r="U276" s="5">
        <v>1419594.95</v>
      </c>
      <c r="V276" s="5"/>
      <c r="W276" s="5"/>
      <c r="X276" s="5"/>
      <c r="Y276" s="5"/>
      <c r="Z276" s="1">
        <v>77.48</v>
      </c>
      <c r="AA276" s="1"/>
      <c r="AB276" s="1"/>
      <c r="AC276" s="1"/>
      <c r="AE276" s="1">
        <v>206608.48</v>
      </c>
      <c r="AF276" s="1"/>
      <c r="AG276" s="1"/>
      <c r="AH276" s="1"/>
      <c r="AI276" s="1"/>
      <c r="AK276" s="1">
        <v>11.27</v>
      </c>
      <c r="AL276" s="1"/>
      <c r="AM276" s="1"/>
      <c r="AN276" s="1"/>
      <c r="AP276" s="1">
        <v>142770.49</v>
      </c>
      <c r="AQ276" s="1"/>
      <c r="AR276" s="1"/>
      <c r="AS276" s="1"/>
      <c r="AT276" s="1">
        <v>7.79</v>
      </c>
      <c r="AU276" s="1"/>
      <c r="AV276" s="1"/>
      <c r="AW276" s="1"/>
      <c r="AZ276" s="1">
        <v>0</v>
      </c>
      <c r="BA276" s="1"/>
      <c r="BB276" s="1"/>
      <c r="BC276" s="1"/>
    </row>
    <row r="277" ht="1.5" customHeight="1"/>
    <row r="278" spans="2:55" ht="8.25" customHeight="1">
      <c r="B278" s="6" t="s">
        <v>142</v>
      </c>
      <c r="C278" s="6"/>
      <c r="D278" s="6"/>
      <c r="E278" s="6"/>
      <c r="F278" s="6"/>
      <c r="G278" s="6"/>
      <c r="H278" s="6"/>
      <c r="I278" s="6"/>
      <c r="J278" s="6"/>
      <c r="K278" s="5">
        <v>0</v>
      </c>
      <c r="L278" s="5"/>
      <c r="M278" s="5"/>
      <c r="N278" s="5"/>
      <c r="O278" s="5"/>
      <c r="P278" s="5"/>
      <c r="Q278" s="5">
        <v>0</v>
      </c>
      <c r="R278" s="5"/>
      <c r="S278" s="5"/>
      <c r="T278" s="5"/>
      <c r="U278" s="5">
        <v>0</v>
      </c>
      <c r="V278" s="5"/>
      <c r="W278" s="5"/>
      <c r="X278" s="5"/>
      <c r="Y278" s="5"/>
      <c r="Z278" s="1">
        <v>0</v>
      </c>
      <c r="AA278" s="1"/>
      <c r="AB278" s="1"/>
      <c r="AC278" s="1"/>
      <c r="AE278" s="1">
        <v>0</v>
      </c>
      <c r="AF278" s="1"/>
      <c r="AG278" s="1"/>
      <c r="AH278" s="1"/>
      <c r="AI278" s="1"/>
      <c r="AK278" s="1">
        <v>0</v>
      </c>
      <c r="AL278" s="1"/>
      <c r="AM278" s="1"/>
      <c r="AN278" s="1"/>
      <c r="AP278" s="1">
        <v>0</v>
      </c>
      <c r="AQ278" s="1"/>
      <c r="AR278" s="1"/>
      <c r="AS278" s="1"/>
      <c r="AT278" s="1">
        <v>0</v>
      </c>
      <c r="AU278" s="1"/>
      <c r="AV278" s="1"/>
      <c r="AW278" s="1"/>
      <c r="AZ278" s="1">
        <v>0</v>
      </c>
      <c r="BA278" s="1"/>
      <c r="BB278" s="1"/>
      <c r="BC278" s="1"/>
    </row>
    <row r="279" ht="1.5" customHeight="1"/>
    <row r="280" spans="2:55" ht="8.25" customHeight="1">
      <c r="B280" s="6" t="s">
        <v>143</v>
      </c>
      <c r="C280" s="6"/>
      <c r="D280" s="6"/>
      <c r="E280" s="6"/>
      <c r="F280" s="6"/>
      <c r="G280" s="6"/>
      <c r="H280" s="6"/>
      <c r="I280" s="6"/>
      <c r="J280" s="6"/>
      <c r="K280" s="5">
        <v>115000</v>
      </c>
      <c r="L280" s="5"/>
      <c r="M280" s="5"/>
      <c r="N280" s="5"/>
      <c r="O280" s="5"/>
      <c r="P280" s="5"/>
      <c r="Q280" s="5">
        <v>115000</v>
      </c>
      <c r="R280" s="5"/>
      <c r="S280" s="5"/>
      <c r="T280" s="5"/>
      <c r="U280" s="5">
        <v>112446</v>
      </c>
      <c r="V280" s="5"/>
      <c r="W280" s="5"/>
      <c r="X280" s="5"/>
      <c r="Y280" s="5"/>
      <c r="Z280" s="1">
        <v>97.77</v>
      </c>
      <c r="AA280" s="1"/>
      <c r="AB280" s="1"/>
      <c r="AC280" s="1"/>
      <c r="AE280" s="1">
        <v>23503.14</v>
      </c>
      <c r="AF280" s="1"/>
      <c r="AG280" s="1"/>
      <c r="AH280" s="1"/>
      <c r="AI280" s="1"/>
      <c r="AK280" s="1">
        <v>20.43</v>
      </c>
      <c r="AL280" s="1"/>
      <c r="AM280" s="1"/>
      <c r="AN280" s="1"/>
      <c r="AP280" s="1">
        <v>18368.04</v>
      </c>
      <c r="AQ280" s="1"/>
      <c r="AR280" s="1"/>
      <c r="AS280" s="1"/>
      <c r="AT280" s="1">
        <v>15.97</v>
      </c>
      <c r="AU280" s="1"/>
      <c r="AV280" s="1"/>
      <c r="AW280" s="1"/>
      <c r="AZ280" s="1">
        <v>0</v>
      </c>
      <c r="BA280" s="1"/>
      <c r="BB280" s="1"/>
      <c r="BC280" s="1"/>
    </row>
    <row r="281" ht="1.5" customHeight="1"/>
    <row r="282" spans="2:55" ht="8.25" customHeight="1">
      <c r="B282" s="6" t="s">
        <v>144</v>
      </c>
      <c r="C282" s="6"/>
      <c r="D282" s="6"/>
      <c r="E282" s="6"/>
      <c r="F282" s="6"/>
      <c r="G282" s="6"/>
      <c r="H282" s="6"/>
      <c r="I282" s="6"/>
      <c r="J282" s="6"/>
      <c r="K282" s="5">
        <v>0</v>
      </c>
      <c r="L282" s="5"/>
      <c r="M282" s="5"/>
      <c r="N282" s="5"/>
      <c r="O282" s="5"/>
      <c r="P282" s="5"/>
      <c r="Q282" s="5">
        <v>0</v>
      </c>
      <c r="R282" s="5"/>
      <c r="S282" s="5"/>
      <c r="T282" s="5"/>
      <c r="U282" s="5">
        <v>0</v>
      </c>
      <c r="V282" s="5"/>
      <c r="W282" s="5"/>
      <c r="X282" s="5"/>
      <c r="Y282" s="5"/>
      <c r="Z282" s="1">
        <v>0</v>
      </c>
      <c r="AA282" s="1"/>
      <c r="AB282" s="1"/>
      <c r="AC282" s="1"/>
      <c r="AE282" s="1">
        <v>0</v>
      </c>
      <c r="AF282" s="1"/>
      <c r="AG282" s="1"/>
      <c r="AH282" s="1"/>
      <c r="AI282" s="1"/>
      <c r="AK282" s="1">
        <v>0</v>
      </c>
      <c r="AL282" s="1"/>
      <c r="AM282" s="1"/>
      <c r="AN282" s="1"/>
      <c r="AP282" s="1">
        <v>0</v>
      </c>
      <c r="AQ282" s="1"/>
      <c r="AR282" s="1"/>
      <c r="AS282" s="1"/>
      <c r="AT282" s="1">
        <v>0</v>
      </c>
      <c r="AU282" s="1"/>
      <c r="AV282" s="1"/>
      <c r="AW282" s="1"/>
      <c r="AZ282" s="1">
        <v>0</v>
      </c>
      <c r="BA282" s="1"/>
      <c r="BB282" s="1"/>
      <c r="BC282" s="1"/>
    </row>
    <row r="283" ht="1.5" customHeight="1"/>
    <row r="284" spans="2:55" ht="8.25" customHeight="1">
      <c r="B284" s="6" t="s">
        <v>145</v>
      </c>
      <c r="C284" s="6"/>
      <c r="D284" s="6"/>
      <c r="E284" s="6"/>
      <c r="F284" s="6"/>
      <c r="G284" s="6"/>
      <c r="H284" s="6"/>
      <c r="I284" s="6"/>
      <c r="J284" s="6"/>
      <c r="K284" s="5">
        <v>0</v>
      </c>
      <c r="L284" s="5"/>
      <c r="M284" s="5"/>
      <c r="N284" s="5"/>
      <c r="O284" s="5"/>
      <c r="P284" s="5"/>
      <c r="Q284" s="5">
        <v>0</v>
      </c>
      <c r="R284" s="5"/>
      <c r="S284" s="5"/>
      <c r="T284" s="5"/>
      <c r="U284" s="5">
        <v>0</v>
      </c>
      <c r="V284" s="5"/>
      <c r="W284" s="5"/>
      <c r="X284" s="5"/>
      <c r="Y284" s="5"/>
      <c r="Z284" s="1">
        <v>0</v>
      </c>
      <c r="AA284" s="1"/>
      <c r="AB284" s="1"/>
      <c r="AC284" s="1"/>
      <c r="AE284" s="1">
        <v>0</v>
      </c>
      <c r="AF284" s="1"/>
      <c r="AG284" s="1"/>
      <c r="AH284" s="1"/>
      <c r="AI284" s="1"/>
      <c r="AK284" s="1">
        <v>0</v>
      </c>
      <c r="AL284" s="1"/>
      <c r="AM284" s="1"/>
      <c r="AN284" s="1"/>
      <c r="AP284" s="1">
        <v>0</v>
      </c>
      <c r="AQ284" s="1"/>
      <c r="AR284" s="1"/>
      <c r="AS284" s="1"/>
      <c r="AT284" s="1">
        <v>0</v>
      </c>
      <c r="AU284" s="1"/>
      <c r="AV284" s="1"/>
      <c r="AW284" s="1"/>
      <c r="AZ284" s="1">
        <v>0</v>
      </c>
      <c r="BA284" s="1"/>
      <c r="BB284" s="1"/>
      <c r="BC284" s="1"/>
    </row>
    <row r="285" spans="2:55" ht="8.25" customHeight="1">
      <c r="B285" s="6" t="s">
        <v>146</v>
      </c>
      <c r="C285" s="6"/>
      <c r="D285" s="6"/>
      <c r="E285" s="6"/>
      <c r="F285" s="6"/>
      <c r="G285" s="6"/>
      <c r="H285" s="6"/>
      <c r="I285" s="6"/>
      <c r="J285" s="6"/>
      <c r="K285" s="5">
        <v>950500</v>
      </c>
      <c r="L285" s="5"/>
      <c r="M285" s="5"/>
      <c r="N285" s="5"/>
      <c r="O285" s="5"/>
      <c r="P285" s="5"/>
      <c r="Q285" s="5">
        <v>950500</v>
      </c>
      <c r="R285" s="5"/>
      <c r="S285" s="5"/>
      <c r="T285" s="5"/>
      <c r="U285" s="5">
        <v>644041.01</v>
      </c>
      <c r="V285" s="5"/>
      <c r="W285" s="5"/>
      <c r="X285" s="5"/>
      <c r="Y285" s="5"/>
      <c r="Z285" s="1">
        <v>67.75</v>
      </c>
      <c r="AA285" s="1"/>
      <c r="AB285" s="1"/>
      <c r="AC285" s="1"/>
      <c r="AE285" s="1">
        <v>143971.68</v>
      </c>
      <c r="AF285" s="1"/>
      <c r="AG285" s="1"/>
      <c r="AH285" s="1"/>
      <c r="AI285" s="1"/>
      <c r="AK285" s="1">
        <v>15.14</v>
      </c>
      <c r="AL285" s="1"/>
      <c r="AM285" s="1"/>
      <c r="AN285" s="1"/>
      <c r="AP285" s="1">
        <v>116457.82</v>
      </c>
      <c r="AQ285" s="1"/>
      <c r="AR285" s="1"/>
      <c r="AS285" s="1"/>
      <c r="AT285" s="1">
        <v>12.25</v>
      </c>
      <c r="AU285" s="1"/>
      <c r="AV285" s="1"/>
      <c r="AW285" s="1"/>
      <c r="AZ285" s="1">
        <v>0</v>
      </c>
      <c r="BA285" s="1"/>
      <c r="BB285" s="1"/>
      <c r="BC285" s="1"/>
    </row>
    <row r="286" ht="1.5" customHeight="1"/>
    <row r="287" spans="2:55" ht="8.25" customHeight="1">
      <c r="B287" s="4" t="s">
        <v>147</v>
      </c>
      <c r="C287" s="4"/>
      <c r="D287" s="4"/>
      <c r="E287" s="4"/>
      <c r="F287" s="4"/>
      <c r="G287" s="4"/>
      <c r="H287" s="4"/>
      <c r="I287" s="4"/>
      <c r="J287" s="4"/>
      <c r="K287" s="5">
        <v>5805500</v>
      </c>
      <c r="L287" s="5"/>
      <c r="M287" s="5"/>
      <c r="N287" s="5"/>
      <c r="O287" s="5"/>
      <c r="P287" s="5"/>
      <c r="Q287" s="5">
        <v>5805500</v>
      </c>
      <c r="R287" s="5"/>
      <c r="S287" s="5"/>
      <c r="T287" s="5"/>
      <c r="U287" s="5">
        <v>3339579.9</v>
      </c>
      <c r="V287" s="5"/>
      <c r="W287" s="5"/>
      <c r="X287" s="5"/>
      <c r="Y287" s="5"/>
      <c r="Z287" s="1">
        <v>57.52</v>
      </c>
      <c r="AA287" s="1"/>
      <c r="AB287" s="1"/>
      <c r="AC287" s="1"/>
      <c r="AE287" s="1">
        <v>604755.34</v>
      </c>
      <c r="AF287" s="1"/>
      <c r="AG287" s="1"/>
      <c r="AH287" s="1"/>
      <c r="AI287" s="1"/>
      <c r="AK287" s="1">
        <v>10.41</v>
      </c>
      <c r="AL287" s="1"/>
      <c r="AM287" s="1"/>
      <c r="AN287" s="1"/>
      <c r="AP287" s="1">
        <v>468752.61</v>
      </c>
      <c r="AQ287" s="1"/>
      <c r="AR287" s="1"/>
      <c r="AS287" s="1"/>
      <c r="AT287" s="1">
        <v>8.07</v>
      </c>
      <c r="AU287" s="1"/>
      <c r="AV287" s="1"/>
      <c r="AW287" s="1"/>
      <c r="AZ287" s="1">
        <v>0</v>
      </c>
      <c r="BA287" s="1"/>
      <c r="BB287" s="1"/>
      <c r="BC287" s="1"/>
    </row>
    <row r="288" ht="1.5" customHeight="1"/>
    <row r="289" spans="2:55" ht="8.25" customHeight="1">
      <c r="B289" s="6" t="s">
        <v>148</v>
      </c>
      <c r="C289" s="6"/>
      <c r="D289" s="6"/>
      <c r="E289" s="6"/>
      <c r="F289" s="6"/>
      <c r="G289" s="6"/>
      <c r="H289" s="6"/>
      <c r="I289" s="6"/>
      <c r="J289" s="6"/>
      <c r="K289" s="5">
        <v>0</v>
      </c>
      <c r="L289" s="5"/>
      <c r="M289" s="5"/>
      <c r="N289" s="5"/>
      <c r="O289" s="5"/>
      <c r="P289" s="5"/>
      <c r="Q289" s="5">
        <v>0</v>
      </c>
      <c r="R289" s="5"/>
      <c r="S289" s="5"/>
      <c r="T289" s="5"/>
      <c r="U289" s="5">
        <v>0</v>
      </c>
      <c r="V289" s="5"/>
      <c r="W289" s="5"/>
      <c r="X289" s="5"/>
      <c r="Y289" s="5"/>
      <c r="Z289" s="1">
        <v>0</v>
      </c>
      <c r="AA289" s="1"/>
      <c r="AB289" s="1"/>
      <c r="AC289" s="1"/>
      <c r="AE289" s="1">
        <v>0</v>
      </c>
      <c r="AF289" s="1"/>
      <c r="AG289" s="1"/>
      <c r="AH289" s="1"/>
      <c r="AI289" s="1"/>
      <c r="AK289" s="1">
        <v>0</v>
      </c>
      <c r="AL289" s="1"/>
      <c r="AM289" s="1"/>
      <c r="AN289" s="1"/>
      <c r="AP289" s="1">
        <v>0</v>
      </c>
      <c r="AQ289" s="1"/>
      <c r="AR289" s="1"/>
      <c r="AS289" s="1"/>
      <c r="AT289" s="1">
        <v>0</v>
      </c>
      <c r="AU289" s="1"/>
      <c r="AV289" s="1"/>
      <c r="AW289" s="1"/>
      <c r="AZ289" s="1">
        <v>0</v>
      </c>
      <c r="BA289" s="1"/>
      <c r="BB289" s="1"/>
      <c r="BC289" s="1"/>
    </row>
    <row r="290" ht="1.5" customHeight="1"/>
    <row r="291" spans="2:55" ht="8.25" customHeight="1">
      <c r="B291" s="4" t="s">
        <v>149</v>
      </c>
      <c r="C291" s="4"/>
      <c r="D291" s="4"/>
      <c r="E291" s="4"/>
      <c r="F291" s="4"/>
      <c r="G291" s="4"/>
      <c r="H291" s="4"/>
      <c r="I291" s="4"/>
      <c r="J291" s="4"/>
      <c r="K291" s="5">
        <v>5805500</v>
      </c>
      <c r="L291" s="5"/>
      <c r="M291" s="5"/>
      <c r="N291" s="5"/>
      <c r="O291" s="5"/>
      <c r="P291" s="5"/>
      <c r="Q291" s="5">
        <v>5805500</v>
      </c>
      <c r="R291" s="5"/>
      <c r="S291" s="5"/>
      <c r="T291" s="5"/>
      <c r="U291" s="5">
        <v>3339579.9</v>
      </c>
      <c r="V291" s="5"/>
      <c r="W291" s="5"/>
      <c r="X291" s="5"/>
      <c r="Y291" s="5"/>
      <c r="Z291" s="1">
        <v>57.52</v>
      </c>
      <c r="AA291" s="1"/>
      <c r="AB291" s="1"/>
      <c r="AC291" s="1"/>
      <c r="AE291" s="1">
        <v>604755.34</v>
      </c>
      <c r="AF291" s="1"/>
      <c r="AG291" s="1"/>
      <c r="AH291" s="1"/>
      <c r="AI291" s="1"/>
      <c r="AK291" s="1">
        <v>10.41</v>
      </c>
      <c r="AL291" s="1"/>
      <c r="AM291" s="1"/>
      <c r="AN291" s="1"/>
      <c r="AP291" s="1">
        <v>468752.61</v>
      </c>
      <c r="AQ291" s="1"/>
      <c r="AR291" s="1"/>
      <c r="AS291" s="1"/>
      <c r="AT291" s="1">
        <v>8.07</v>
      </c>
      <c r="AU291" s="1"/>
      <c r="AV291" s="1"/>
      <c r="AW291" s="1"/>
      <c r="AZ291" s="1">
        <v>0</v>
      </c>
      <c r="BA291" s="1"/>
      <c r="BB291" s="1"/>
      <c r="BC291" s="1"/>
    </row>
    <row r="292" ht="3.75" customHeight="1"/>
    <row r="293" ht="25.5" customHeight="1"/>
    <row r="294" spans="2:52" ht="12" customHeight="1">
      <c r="B294" s="2" t="s">
        <v>150</v>
      </c>
      <c r="C294" s="2"/>
      <c r="D294" s="2"/>
      <c r="E294" s="2"/>
      <c r="F294" s="2"/>
      <c r="G294" s="2"/>
      <c r="I294" s="2" t="s">
        <v>151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D294" s="2" t="s">
        <v>152</v>
      </c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2:52" ht="8.25" customHeight="1">
      <c r="B295" s="3" t="s">
        <v>153</v>
      </c>
      <c r="C295" s="3"/>
      <c r="D295" s="3"/>
      <c r="E295" s="3"/>
      <c r="F295" s="3"/>
      <c r="G295" s="3"/>
      <c r="I295" s="3" t="s">
        <v>154</v>
      </c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D295" s="3" t="s">
        <v>155</v>
      </c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</row>
    <row r="296" ht="9" customHeight="1"/>
  </sheetData>
  <sheetProtection/>
  <mergeCells count="915">
    <mergeCell ref="AI3:BB4"/>
    <mergeCell ref="C4:L4"/>
    <mergeCell ref="C5:AO6"/>
    <mergeCell ref="AS6:BB7"/>
    <mergeCell ref="C9:BB9"/>
    <mergeCell ref="J11:BC11"/>
    <mergeCell ref="T13:W16"/>
    <mergeCell ref="Y13:AG13"/>
    <mergeCell ref="B14:M16"/>
    <mergeCell ref="O14:R16"/>
    <mergeCell ref="Y15:Z16"/>
    <mergeCell ref="AB15:AF16"/>
    <mergeCell ref="B18:N18"/>
    <mergeCell ref="O18:R18"/>
    <mergeCell ref="T18:W18"/>
    <mergeCell ref="Y18:AA18"/>
    <mergeCell ref="AB18:AG18"/>
    <mergeCell ref="B20:N20"/>
    <mergeCell ref="O20:R20"/>
    <mergeCell ref="T20:W20"/>
    <mergeCell ref="Y20:AA20"/>
    <mergeCell ref="AB20:AG20"/>
    <mergeCell ref="B22:N22"/>
    <mergeCell ref="O22:R22"/>
    <mergeCell ref="T22:W22"/>
    <mergeCell ref="Y22:AA22"/>
    <mergeCell ref="AB22:AG22"/>
    <mergeCell ref="B24:N24"/>
    <mergeCell ref="O24:R24"/>
    <mergeCell ref="T24:W24"/>
    <mergeCell ref="Y24:AA24"/>
    <mergeCell ref="AB24:AG24"/>
    <mergeCell ref="B26:N26"/>
    <mergeCell ref="O26:R26"/>
    <mergeCell ref="T26:W26"/>
    <mergeCell ref="Y26:AA26"/>
    <mergeCell ref="AB26:AG26"/>
    <mergeCell ref="B28:N28"/>
    <mergeCell ref="O28:R28"/>
    <mergeCell ref="T28:W28"/>
    <mergeCell ref="Y28:AA28"/>
    <mergeCell ref="AB28:AG28"/>
    <mergeCell ref="B30:N30"/>
    <mergeCell ref="O30:R30"/>
    <mergeCell ref="T30:W30"/>
    <mergeCell ref="Y30:AA30"/>
    <mergeCell ref="AB30:AG30"/>
    <mergeCell ref="B32:N32"/>
    <mergeCell ref="O32:R32"/>
    <mergeCell ref="T32:W32"/>
    <mergeCell ref="Y32:AA32"/>
    <mergeCell ref="AB32:AG32"/>
    <mergeCell ref="B34:N34"/>
    <mergeCell ref="O34:R34"/>
    <mergeCell ref="T34:W34"/>
    <mergeCell ref="Y34:AA34"/>
    <mergeCell ref="AB34:AG34"/>
    <mergeCell ref="B36:N36"/>
    <mergeCell ref="O36:R36"/>
    <mergeCell ref="T36:W36"/>
    <mergeCell ref="Y36:AA36"/>
    <mergeCell ref="AB36:AG36"/>
    <mergeCell ref="B38:N38"/>
    <mergeCell ref="O38:R38"/>
    <mergeCell ref="T38:W38"/>
    <mergeCell ref="Y38:AA38"/>
    <mergeCell ref="AB38:AG38"/>
    <mergeCell ref="B40:N40"/>
    <mergeCell ref="O40:R40"/>
    <mergeCell ref="T40:W40"/>
    <mergeCell ref="Y40:AA40"/>
    <mergeCell ref="AB40:AG40"/>
    <mergeCell ref="B42:N42"/>
    <mergeCell ref="O42:R42"/>
    <mergeCell ref="T42:W42"/>
    <mergeCell ref="Y42:AA42"/>
    <mergeCell ref="AB42:AG42"/>
    <mergeCell ref="B44:N44"/>
    <mergeCell ref="O44:R44"/>
    <mergeCell ref="T44:W44"/>
    <mergeCell ref="Y44:AA44"/>
    <mergeCell ref="AB44:AG44"/>
    <mergeCell ref="B46:N46"/>
    <mergeCell ref="O46:R46"/>
    <mergeCell ref="T46:W46"/>
    <mergeCell ref="Y46:AA46"/>
    <mergeCell ref="AB46:AG46"/>
    <mergeCell ref="B48:N48"/>
    <mergeCell ref="O48:R48"/>
    <mergeCell ref="T48:W48"/>
    <mergeCell ref="Y48:AA48"/>
    <mergeCell ref="AB48:AG48"/>
    <mergeCell ref="B50:N50"/>
    <mergeCell ref="O50:R50"/>
    <mergeCell ref="T50:W50"/>
    <mergeCell ref="Y50:AA50"/>
    <mergeCell ref="AB50:AG50"/>
    <mergeCell ref="B52:N52"/>
    <mergeCell ref="O52:R52"/>
    <mergeCell ref="T52:W52"/>
    <mergeCell ref="Y52:AA52"/>
    <mergeCell ref="AB52:AG52"/>
    <mergeCell ref="B54:N54"/>
    <mergeCell ref="O54:R54"/>
    <mergeCell ref="T54:W54"/>
    <mergeCell ref="Y54:AA54"/>
    <mergeCell ref="AB54:AG54"/>
    <mergeCell ref="B56:N56"/>
    <mergeCell ref="O56:R56"/>
    <mergeCell ref="T56:W56"/>
    <mergeCell ref="Y56:AA56"/>
    <mergeCell ref="AB56:AG56"/>
    <mergeCell ref="B58:N58"/>
    <mergeCell ref="O58:R58"/>
    <mergeCell ref="T58:W58"/>
    <mergeCell ref="Y58:AA58"/>
    <mergeCell ref="AB58:AG58"/>
    <mergeCell ref="O60:R63"/>
    <mergeCell ref="T60:W63"/>
    <mergeCell ref="Y60:AG60"/>
    <mergeCell ref="AI60:AQ60"/>
    <mergeCell ref="AR60:AX60"/>
    <mergeCell ref="AZ60:BD65"/>
    <mergeCell ref="B61:M63"/>
    <mergeCell ref="AC61:AG62"/>
    <mergeCell ref="Y62:Z63"/>
    <mergeCell ref="AI62:AK63"/>
    <mergeCell ref="AM62:AQ64"/>
    <mergeCell ref="AR62:AT63"/>
    <mergeCell ref="AU62:AW64"/>
    <mergeCell ref="B66:N66"/>
    <mergeCell ref="O66:R66"/>
    <mergeCell ref="T66:W66"/>
    <mergeCell ref="Y66:AA66"/>
    <mergeCell ref="AB66:AG66"/>
    <mergeCell ref="AI66:AK66"/>
    <mergeCell ref="AM66:AQ66"/>
    <mergeCell ref="AR66:AT66"/>
    <mergeCell ref="AU66:AW66"/>
    <mergeCell ref="AZ66:BC66"/>
    <mergeCell ref="B69:N69"/>
    <mergeCell ref="O69:R69"/>
    <mergeCell ref="T69:W69"/>
    <mergeCell ref="Y69:AA69"/>
    <mergeCell ref="AB69:AG69"/>
    <mergeCell ref="AI69:AK69"/>
    <mergeCell ref="AM69:AQ69"/>
    <mergeCell ref="AR69:AT69"/>
    <mergeCell ref="AU69:AW69"/>
    <mergeCell ref="AZ69:BC69"/>
    <mergeCell ref="B71:N71"/>
    <mergeCell ref="O71:R71"/>
    <mergeCell ref="T71:W71"/>
    <mergeCell ref="Y71:AA71"/>
    <mergeCell ref="AB71:AG71"/>
    <mergeCell ref="AI71:AK71"/>
    <mergeCell ref="AM71:AQ71"/>
    <mergeCell ref="AR71:AT71"/>
    <mergeCell ref="AU71:AW71"/>
    <mergeCell ref="AZ71:BC71"/>
    <mergeCell ref="B73:N73"/>
    <mergeCell ref="O73:R73"/>
    <mergeCell ref="T73:W73"/>
    <mergeCell ref="Y73:AA73"/>
    <mergeCell ref="AB73:AG73"/>
    <mergeCell ref="AI73:AK73"/>
    <mergeCell ref="AM73:AQ73"/>
    <mergeCell ref="AR73:AT73"/>
    <mergeCell ref="AU73:AW73"/>
    <mergeCell ref="AZ73:BC73"/>
    <mergeCell ref="B75:N75"/>
    <mergeCell ref="O75:R75"/>
    <mergeCell ref="T75:W75"/>
    <mergeCell ref="Y75:AA75"/>
    <mergeCell ref="AB75:AG75"/>
    <mergeCell ref="AI75:AK75"/>
    <mergeCell ref="AM75:AQ75"/>
    <mergeCell ref="AR75:AT75"/>
    <mergeCell ref="AU75:AW75"/>
    <mergeCell ref="AZ75:BC75"/>
    <mergeCell ref="B77:N77"/>
    <mergeCell ref="O77:R77"/>
    <mergeCell ref="T77:W77"/>
    <mergeCell ref="Y77:AA77"/>
    <mergeCell ref="AB77:AG77"/>
    <mergeCell ref="AI77:AK77"/>
    <mergeCell ref="AM77:AQ77"/>
    <mergeCell ref="AR77:AT77"/>
    <mergeCell ref="AU77:AW77"/>
    <mergeCell ref="AZ77:BC77"/>
    <mergeCell ref="B79:N79"/>
    <mergeCell ref="O79:R79"/>
    <mergeCell ref="T79:W79"/>
    <mergeCell ref="Y79:AA79"/>
    <mergeCell ref="AB79:AG79"/>
    <mergeCell ref="AI79:AK79"/>
    <mergeCell ref="AM79:AQ79"/>
    <mergeCell ref="AR79:AT79"/>
    <mergeCell ref="AU79:AW79"/>
    <mergeCell ref="AZ79:BC79"/>
    <mergeCell ref="B81:N81"/>
    <mergeCell ref="O81:R81"/>
    <mergeCell ref="T81:W81"/>
    <mergeCell ref="Y81:AA81"/>
    <mergeCell ref="AB81:AG81"/>
    <mergeCell ref="AI81:AK81"/>
    <mergeCell ref="AM81:AQ81"/>
    <mergeCell ref="AR81:AT81"/>
    <mergeCell ref="AU81:AW81"/>
    <mergeCell ref="AZ81:BC81"/>
    <mergeCell ref="B83:N83"/>
    <mergeCell ref="O83:R83"/>
    <mergeCell ref="T83:W83"/>
    <mergeCell ref="Y83:AA83"/>
    <mergeCell ref="AB83:AG83"/>
    <mergeCell ref="AI83:AK83"/>
    <mergeCell ref="AM83:AQ83"/>
    <mergeCell ref="AR83:AT83"/>
    <mergeCell ref="AU83:AW83"/>
    <mergeCell ref="AZ83:BC83"/>
    <mergeCell ref="B85:N85"/>
    <mergeCell ref="O85:R85"/>
    <mergeCell ref="T85:W85"/>
    <mergeCell ref="Y85:AA85"/>
    <mergeCell ref="AB85:AG85"/>
    <mergeCell ref="AI85:AK85"/>
    <mergeCell ref="AM85:AQ85"/>
    <mergeCell ref="AR85:AT85"/>
    <mergeCell ref="AU85:AW85"/>
    <mergeCell ref="AZ85:BC85"/>
    <mergeCell ref="B87:N87"/>
    <mergeCell ref="O87:R87"/>
    <mergeCell ref="T87:W87"/>
    <mergeCell ref="Y87:AA87"/>
    <mergeCell ref="AB87:AG87"/>
    <mergeCell ref="AI87:AK87"/>
    <mergeCell ref="AM87:AQ87"/>
    <mergeCell ref="AR87:AT87"/>
    <mergeCell ref="AU87:AW87"/>
    <mergeCell ref="AZ87:BC87"/>
    <mergeCell ref="B89:N89"/>
    <mergeCell ref="O89:R89"/>
    <mergeCell ref="T89:W89"/>
    <mergeCell ref="Y89:AA89"/>
    <mergeCell ref="AB89:AG89"/>
    <mergeCell ref="AI89:AK89"/>
    <mergeCell ref="AM89:AQ89"/>
    <mergeCell ref="AR89:AT89"/>
    <mergeCell ref="AU89:AW89"/>
    <mergeCell ref="AZ89:BC89"/>
    <mergeCell ref="B91:N91"/>
    <mergeCell ref="O91:R91"/>
    <mergeCell ref="T91:W91"/>
    <mergeCell ref="Y91:AA91"/>
    <mergeCell ref="AB91:AG91"/>
    <mergeCell ref="AI91:AK91"/>
    <mergeCell ref="AM91:AQ91"/>
    <mergeCell ref="AR91:AT91"/>
    <mergeCell ref="AU91:AW91"/>
    <mergeCell ref="AZ91:BC91"/>
    <mergeCell ref="B93:N93"/>
    <mergeCell ref="O93:R93"/>
    <mergeCell ref="T93:W93"/>
    <mergeCell ref="Y93:AA93"/>
    <mergeCell ref="AB93:AG93"/>
    <mergeCell ref="AI93:AK93"/>
    <mergeCell ref="AM93:AQ93"/>
    <mergeCell ref="AR93:AT93"/>
    <mergeCell ref="AU93:AW93"/>
    <mergeCell ref="AZ93:BC93"/>
    <mergeCell ref="B95:N95"/>
    <mergeCell ref="O95:R95"/>
    <mergeCell ref="T95:W95"/>
    <mergeCell ref="Y95:AA95"/>
    <mergeCell ref="AB95:AG95"/>
    <mergeCell ref="AI95:AK95"/>
    <mergeCell ref="AM95:AQ95"/>
    <mergeCell ref="AR95:AT95"/>
    <mergeCell ref="AU95:AW95"/>
    <mergeCell ref="AZ95:BC95"/>
    <mergeCell ref="B97:N97"/>
    <mergeCell ref="O97:R97"/>
    <mergeCell ref="T97:W97"/>
    <mergeCell ref="Y97:AA97"/>
    <mergeCell ref="AB97:AG97"/>
    <mergeCell ref="AI97:AK97"/>
    <mergeCell ref="AM97:AQ97"/>
    <mergeCell ref="AR97:AT97"/>
    <mergeCell ref="AU97:AW97"/>
    <mergeCell ref="AZ97:BC97"/>
    <mergeCell ref="B99:N99"/>
    <mergeCell ref="O99:R99"/>
    <mergeCell ref="T99:W99"/>
    <mergeCell ref="Y99:AA99"/>
    <mergeCell ref="AB99:AG99"/>
    <mergeCell ref="AI99:AK99"/>
    <mergeCell ref="AM99:AQ99"/>
    <mergeCell ref="AR99:AT99"/>
    <mergeCell ref="AU99:AW99"/>
    <mergeCell ref="AZ99:BC99"/>
    <mergeCell ref="B101:N101"/>
    <mergeCell ref="O101:R101"/>
    <mergeCell ref="T101:W101"/>
    <mergeCell ref="Y101:AA101"/>
    <mergeCell ref="AB101:AG101"/>
    <mergeCell ref="AI101:AK101"/>
    <mergeCell ref="AM101:AQ101"/>
    <mergeCell ref="AR101:AT101"/>
    <mergeCell ref="AU101:AW101"/>
    <mergeCell ref="AZ101:BC101"/>
    <mergeCell ref="B103:N103"/>
    <mergeCell ref="O103:R103"/>
    <mergeCell ref="T103:W103"/>
    <mergeCell ref="Y103:AA103"/>
    <mergeCell ref="AB103:AG103"/>
    <mergeCell ref="AI103:AK103"/>
    <mergeCell ref="AM103:AQ103"/>
    <mergeCell ref="AR103:AT103"/>
    <mergeCell ref="AU103:AW103"/>
    <mergeCell ref="AZ103:BC103"/>
    <mergeCell ref="B105:N105"/>
    <mergeCell ref="O105:R105"/>
    <mergeCell ref="T105:W105"/>
    <mergeCell ref="Y105:AA105"/>
    <mergeCell ref="AB105:AG105"/>
    <mergeCell ref="AI105:AK105"/>
    <mergeCell ref="AM105:AQ105"/>
    <mergeCell ref="AR105:AT105"/>
    <mergeCell ref="AU105:AW105"/>
    <mergeCell ref="AZ105:BC105"/>
    <mergeCell ref="B107:N107"/>
    <mergeCell ref="O107:R107"/>
    <mergeCell ref="T107:W107"/>
    <mergeCell ref="Y107:AA107"/>
    <mergeCell ref="AB107:AG107"/>
    <mergeCell ref="AI107:AK107"/>
    <mergeCell ref="AM107:AQ107"/>
    <mergeCell ref="AR107:AT107"/>
    <mergeCell ref="AU107:AW107"/>
    <mergeCell ref="AZ107:BC107"/>
    <mergeCell ref="B109:N109"/>
    <mergeCell ref="O109:R109"/>
    <mergeCell ref="T109:W109"/>
    <mergeCell ref="Y109:AA109"/>
    <mergeCell ref="AB109:AG109"/>
    <mergeCell ref="AI109:AK109"/>
    <mergeCell ref="AM109:AQ109"/>
    <mergeCell ref="AR109:AT109"/>
    <mergeCell ref="AU109:AW109"/>
    <mergeCell ref="AZ109:BC109"/>
    <mergeCell ref="O111:W113"/>
    <mergeCell ref="Y111:AF113"/>
    <mergeCell ref="AI111:AP113"/>
    <mergeCell ref="B112:M114"/>
    <mergeCell ref="B116:N116"/>
    <mergeCell ref="P116:X116"/>
    <mergeCell ref="Y116:AF116"/>
    <mergeCell ref="AI116:AP116"/>
    <mergeCell ref="B118:N118"/>
    <mergeCell ref="P118:X118"/>
    <mergeCell ref="Y118:AF118"/>
    <mergeCell ref="AI118:AP118"/>
    <mergeCell ref="B120:N121"/>
    <mergeCell ref="P120:X120"/>
    <mergeCell ref="Y120:AF120"/>
    <mergeCell ref="AI120:AP120"/>
    <mergeCell ref="B123:N123"/>
    <mergeCell ref="P123:X123"/>
    <mergeCell ref="Y123:AF123"/>
    <mergeCell ref="AI123:AP123"/>
    <mergeCell ref="B125:N125"/>
    <mergeCell ref="P125:X125"/>
    <mergeCell ref="Y125:AF125"/>
    <mergeCell ref="AI125:AP125"/>
    <mergeCell ref="B127:AW127"/>
    <mergeCell ref="AZ127:BD127"/>
    <mergeCell ref="B129:AW129"/>
    <mergeCell ref="AZ129:BD129"/>
    <mergeCell ref="B131:AW131"/>
    <mergeCell ref="AZ131:BD131"/>
    <mergeCell ref="B133:AW133"/>
    <mergeCell ref="AZ133:BD133"/>
    <mergeCell ref="B135:AW135"/>
    <mergeCell ref="AZ135:BD135"/>
    <mergeCell ref="P137:BD137"/>
    <mergeCell ref="P138:U140"/>
    <mergeCell ref="X138:AV138"/>
    <mergeCell ref="B139:M141"/>
    <mergeCell ref="X139:AE140"/>
    <mergeCell ref="AF139:AL140"/>
    <mergeCell ref="AP139:AV140"/>
    <mergeCell ref="AW139:BC141"/>
    <mergeCell ref="B143:N143"/>
    <mergeCell ref="P143:U143"/>
    <mergeCell ref="X143:AE143"/>
    <mergeCell ref="AF143:AM143"/>
    <mergeCell ref="AP143:AV143"/>
    <mergeCell ref="AW143:BC143"/>
    <mergeCell ref="B145:N145"/>
    <mergeCell ref="P145:U145"/>
    <mergeCell ref="X145:AE145"/>
    <mergeCell ref="AF145:AM145"/>
    <mergeCell ref="AP145:AV145"/>
    <mergeCell ref="AW145:BC145"/>
    <mergeCell ref="B147:N148"/>
    <mergeCell ref="P147:U147"/>
    <mergeCell ref="X147:AE147"/>
    <mergeCell ref="AF147:AM147"/>
    <mergeCell ref="AP147:AV147"/>
    <mergeCell ref="AW147:BC147"/>
    <mergeCell ref="B150:N150"/>
    <mergeCell ref="P150:U150"/>
    <mergeCell ref="X150:AE150"/>
    <mergeCell ref="AF150:AM150"/>
    <mergeCell ref="AP150:AV150"/>
    <mergeCell ref="AW150:BC150"/>
    <mergeCell ref="B152:BD152"/>
    <mergeCell ref="G154:G161"/>
    <mergeCell ref="H154:K161"/>
    <mergeCell ref="L154:Q161"/>
    <mergeCell ref="R154:U161"/>
    <mergeCell ref="W154:Z161"/>
    <mergeCell ref="AB154:AG161"/>
    <mergeCell ref="AH154:AL161"/>
    <mergeCell ref="AN154:AS161"/>
    <mergeCell ref="AT154:AX161"/>
    <mergeCell ref="AZ154:BD161"/>
    <mergeCell ref="B158:F159"/>
    <mergeCell ref="B163:G163"/>
    <mergeCell ref="H163:K163"/>
    <mergeCell ref="L163:Q163"/>
    <mergeCell ref="R163:U163"/>
    <mergeCell ref="V163:Z163"/>
    <mergeCell ref="AA163:AF163"/>
    <mergeCell ref="AG163:AK163"/>
    <mergeCell ref="AL163:AR163"/>
    <mergeCell ref="AS163:AW163"/>
    <mergeCell ref="AX163:BB163"/>
    <mergeCell ref="BC163:BE163"/>
    <mergeCell ref="B165:G165"/>
    <mergeCell ref="H165:K165"/>
    <mergeCell ref="L165:Q165"/>
    <mergeCell ref="R165:U165"/>
    <mergeCell ref="V165:Z165"/>
    <mergeCell ref="AA165:AF165"/>
    <mergeCell ref="AG165:AK165"/>
    <mergeCell ref="AS165:AW165"/>
    <mergeCell ref="AX165:BB165"/>
    <mergeCell ref="BC165:BE165"/>
    <mergeCell ref="B167:G167"/>
    <mergeCell ref="H167:K167"/>
    <mergeCell ref="L167:Q167"/>
    <mergeCell ref="R167:U167"/>
    <mergeCell ref="V167:Z167"/>
    <mergeCell ref="AA167:AF167"/>
    <mergeCell ref="B169:G169"/>
    <mergeCell ref="H169:K169"/>
    <mergeCell ref="L169:Q169"/>
    <mergeCell ref="R169:U169"/>
    <mergeCell ref="V169:Z169"/>
    <mergeCell ref="AL165:AR165"/>
    <mergeCell ref="AS169:AW169"/>
    <mergeCell ref="AX169:BB169"/>
    <mergeCell ref="BC169:BE169"/>
    <mergeCell ref="AG167:AK167"/>
    <mergeCell ref="AL167:AR167"/>
    <mergeCell ref="AS167:AW167"/>
    <mergeCell ref="AX167:BB167"/>
    <mergeCell ref="BC167:BE167"/>
    <mergeCell ref="R171:U171"/>
    <mergeCell ref="V171:Z171"/>
    <mergeCell ref="AA171:AF171"/>
    <mergeCell ref="AA169:AF169"/>
    <mergeCell ref="AG169:AK169"/>
    <mergeCell ref="AL169:AR169"/>
    <mergeCell ref="AG171:AK171"/>
    <mergeCell ref="AL171:AR171"/>
    <mergeCell ref="AS171:AW171"/>
    <mergeCell ref="AX171:BB171"/>
    <mergeCell ref="BC171:BE171"/>
    <mergeCell ref="B173:AW173"/>
    <mergeCell ref="AZ173:BD173"/>
    <mergeCell ref="B171:G171"/>
    <mergeCell ref="H171:K171"/>
    <mergeCell ref="L171:Q171"/>
    <mergeCell ref="B175:AW175"/>
    <mergeCell ref="AZ175:BD175"/>
    <mergeCell ref="B177:AW177"/>
    <mergeCell ref="AZ177:BD177"/>
    <mergeCell ref="P179:BD179"/>
    <mergeCell ref="B181:N183"/>
    <mergeCell ref="P181:U184"/>
    <mergeCell ref="X181:AV182"/>
    <mergeCell ref="AW181:BC183"/>
    <mergeCell ref="W183:AD183"/>
    <mergeCell ref="AF183:AM183"/>
    <mergeCell ref="AP183:AV183"/>
    <mergeCell ref="B188:N188"/>
    <mergeCell ref="P188:U188"/>
    <mergeCell ref="X188:AE188"/>
    <mergeCell ref="AF188:AM188"/>
    <mergeCell ref="AP188:AV188"/>
    <mergeCell ref="AW188:BC188"/>
    <mergeCell ref="B190:N192"/>
    <mergeCell ref="P190:U190"/>
    <mergeCell ref="X190:AE190"/>
    <mergeCell ref="AF190:AM190"/>
    <mergeCell ref="AP190:AV190"/>
    <mergeCell ref="AW190:BC190"/>
    <mergeCell ref="B194:N195"/>
    <mergeCell ref="P194:U194"/>
    <mergeCell ref="X194:AE194"/>
    <mergeCell ref="AF194:AM194"/>
    <mergeCell ref="AP194:AV194"/>
    <mergeCell ref="AW194:BC194"/>
    <mergeCell ref="B197:N197"/>
    <mergeCell ref="P197:U197"/>
    <mergeCell ref="X197:AE197"/>
    <mergeCell ref="AF197:AM197"/>
    <mergeCell ref="AP197:AV197"/>
    <mergeCell ref="AW197:BC197"/>
    <mergeCell ref="T199:W202"/>
    <mergeCell ref="Y199:AG199"/>
    <mergeCell ref="B200:M202"/>
    <mergeCell ref="O200:R202"/>
    <mergeCell ref="Y201:Z202"/>
    <mergeCell ref="AB201:AF202"/>
    <mergeCell ref="B204:N204"/>
    <mergeCell ref="O204:R204"/>
    <mergeCell ref="T204:W204"/>
    <mergeCell ref="Y204:AA204"/>
    <mergeCell ref="AB204:AG204"/>
    <mergeCell ref="B206:N206"/>
    <mergeCell ref="O206:R206"/>
    <mergeCell ref="T206:W206"/>
    <mergeCell ref="Y206:AA206"/>
    <mergeCell ref="AB206:AG206"/>
    <mergeCell ref="B208:N208"/>
    <mergeCell ref="O208:R208"/>
    <mergeCell ref="T208:W208"/>
    <mergeCell ref="Y208:AA208"/>
    <mergeCell ref="AB208:AG208"/>
    <mergeCell ref="B210:N210"/>
    <mergeCell ref="O210:R210"/>
    <mergeCell ref="T210:W210"/>
    <mergeCell ref="Y210:AA210"/>
    <mergeCell ref="AB210:AG210"/>
    <mergeCell ref="B212:N212"/>
    <mergeCell ref="O212:R212"/>
    <mergeCell ref="T212:W212"/>
    <mergeCell ref="Y212:AA212"/>
    <mergeCell ref="AB212:AG212"/>
    <mergeCell ref="B214:N214"/>
    <mergeCell ref="O214:R214"/>
    <mergeCell ref="T214:W214"/>
    <mergeCell ref="Y214:AA214"/>
    <mergeCell ref="AB214:AG214"/>
    <mergeCell ref="AP219:AX219"/>
    <mergeCell ref="AZ219:BC222"/>
    <mergeCell ref="AT220:AW222"/>
    <mergeCell ref="B216:N216"/>
    <mergeCell ref="O216:R216"/>
    <mergeCell ref="T216:W216"/>
    <mergeCell ref="Y216:AA216"/>
    <mergeCell ref="AB216:AG216"/>
    <mergeCell ref="A218:BC218"/>
    <mergeCell ref="B220:J222"/>
    <mergeCell ref="U220:Y222"/>
    <mergeCell ref="Z220:AC222"/>
    <mergeCell ref="AE220:AI222"/>
    <mergeCell ref="AK220:AN222"/>
    <mergeCell ref="AP220:AS222"/>
    <mergeCell ref="K219:P222"/>
    <mergeCell ref="Q219:T222"/>
    <mergeCell ref="U219:AC219"/>
    <mergeCell ref="AE219:AN219"/>
    <mergeCell ref="B224:J224"/>
    <mergeCell ref="K224:P224"/>
    <mergeCell ref="Q224:T224"/>
    <mergeCell ref="U224:Y224"/>
    <mergeCell ref="Z224:AC224"/>
    <mergeCell ref="AE224:AI224"/>
    <mergeCell ref="AK224:AN224"/>
    <mergeCell ref="AP224:AS224"/>
    <mergeCell ref="AT224:AW224"/>
    <mergeCell ref="AZ224:BC224"/>
    <mergeCell ref="B226:J226"/>
    <mergeCell ref="K226:P226"/>
    <mergeCell ref="Q226:T226"/>
    <mergeCell ref="U226:Y226"/>
    <mergeCell ref="Z226:AC226"/>
    <mergeCell ref="AE226:AI226"/>
    <mergeCell ref="AK226:AN226"/>
    <mergeCell ref="AP226:AS226"/>
    <mergeCell ref="AT226:AW226"/>
    <mergeCell ref="AZ226:BC226"/>
    <mergeCell ref="B228:J228"/>
    <mergeCell ref="K228:P228"/>
    <mergeCell ref="Q228:T228"/>
    <mergeCell ref="U228:Y228"/>
    <mergeCell ref="Z228:AC228"/>
    <mergeCell ref="AE228:AI228"/>
    <mergeCell ref="AK228:AN228"/>
    <mergeCell ref="AP228:AS228"/>
    <mergeCell ref="AT228:AW228"/>
    <mergeCell ref="AZ228:BC228"/>
    <mergeCell ref="B230:J230"/>
    <mergeCell ref="K230:P230"/>
    <mergeCell ref="Q230:T230"/>
    <mergeCell ref="U230:Y230"/>
    <mergeCell ref="Z230:AC230"/>
    <mergeCell ref="AE230:AI230"/>
    <mergeCell ref="AK230:AN230"/>
    <mergeCell ref="AP230:AS230"/>
    <mergeCell ref="AT230:AW230"/>
    <mergeCell ref="AZ230:BC230"/>
    <mergeCell ref="B232:J232"/>
    <mergeCell ref="K232:P232"/>
    <mergeCell ref="Q232:T232"/>
    <mergeCell ref="U232:Y232"/>
    <mergeCell ref="Z232:AC232"/>
    <mergeCell ref="AE232:AI232"/>
    <mergeCell ref="AK232:AN232"/>
    <mergeCell ref="AP232:AS232"/>
    <mergeCell ref="AT232:AW232"/>
    <mergeCell ref="AZ232:BC232"/>
    <mergeCell ref="B234:J234"/>
    <mergeCell ref="K234:P234"/>
    <mergeCell ref="Q234:T234"/>
    <mergeCell ref="U234:Y234"/>
    <mergeCell ref="Z234:AC234"/>
    <mergeCell ref="AE234:AI234"/>
    <mergeCell ref="AK234:AN234"/>
    <mergeCell ref="AP234:AS234"/>
    <mergeCell ref="AT234:AW234"/>
    <mergeCell ref="AZ234:BC234"/>
    <mergeCell ref="B236:J236"/>
    <mergeCell ref="K236:P236"/>
    <mergeCell ref="Q236:T236"/>
    <mergeCell ref="U236:Y236"/>
    <mergeCell ref="Z236:AC236"/>
    <mergeCell ref="AE236:AI236"/>
    <mergeCell ref="AK236:AN236"/>
    <mergeCell ref="AP236:AS236"/>
    <mergeCell ref="AT236:AW236"/>
    <mergeCell ref="AZ236:BC236"/>
    <mergeCell ref="B238:J238"/>
    <mergeCell ref="K238:P238"/>
    <mergeCell ref="Q238:T238"/>
    <mergeCell ref="U238:Y238"/>
    <mergeCell ref="Z238:AC238"/>
    <mergeCell ref="AE238:AI238"/>
    <mergeCell ref="AK238:AN238"/>
    <mergeCell ref="AP238:AS238"/>
    <mergeCell ref="AT238:AW238"/>
    <mergeCell ref="AZ238:BC238"/>
    <mergeCell ref="B240:J240"/>
    <mergeCell ref="K240:P240"/>
    <mergeCell ref="Q240:T240"/>
    <mergeCell ref="U240:Y240"/>
    <mergeCell ref="Z240:AC240"/>
    <mergeCell ref="AE240:AI240"/>
    <mergeCell ref="AK240:AN240"/>
    <mergeCell ref="AP240:AS240"/>
    <mergeCell ref="AT240:AW240"/>
    <mergeCell ref="AZ240:BC240"/>
    <mergeCell ref="B242:J242"/>
    <mergeCell ref="K242:P242"/>
    <mergeCell ref="Q242:T242"/>
    <mergeCell ref="U242:Y242"/>
    <mergeCell ref="Z242:AC242"/>
    <mergeCell ref="AE242:AI242"/>
    <mergeCell ref="AK242:AN242"/>
    <mergeCell ref="AP242:AS242"/>
    <mergeCell ref="AT242:AW242"/>
    <mergeCell ref="AZ242:BC242"/>
    <mergeCell ref="B244:J244"/>
    <mergeCell ref="K244:P244"/>
    <mergeCell ref="Q244:T244"/>
    <mergeCell ref="U244:Y244"/>
    <mergeCell ref="Z244:AC244"/>
    <mergeCell ref="AE244:AI244"/>
    <mergeCell ref="AK244:AN244"/>
    <mergeCell ref="AP244:AS244"/>
    <mergeCell ref="AT244:AW244"/>
    <mergeCell ref="AZ244:BC244"/>
    <mergeCell ref="B246:J246"/>
    <mergeCell ref="K246:P246"/>
    <mergeCell ref="Q246:T246"/>
    <mergeCell ref="U246:Y246"/>
    <mergeCell ref="Z246:AC246"/>
    <mergeCell ref="AE246:AI246"/>
    <mergeCell ref="AK246:AN246"/>
    <mergeCell ref="AP246:AS246"/>
    <mergeCell ref="AT246:AW246"/>
    <mergeCell ref="AZ246:BC246"/>
    <mergeCell ref="B248:J248"/>
    <mergeCell ref="K248:P248"/>
    <mergeCell ref="Q248:T248"/>
    <mergeCell ref="U248:Y248"/>
    <mergeCell ref="Z248:AC248"/>
    <mergeCell ref="AE248:AI248"/>
    <mergeCell ref="AK248:AN248"/>
    <mergeCell ref="AP248:AS248"/>
    <mergeCell ref="AT248:AW248"/>
    <mergeCell ref="AZ248:BC248"/>
    <mergeCell ref="B250:J250"/>
    <mergeCell ref="K250:P250"/>
    <mergeCell ref="Q250:T250"/>
    <mergeCell ref="U250:Y250"/>
    <mergeCell ref="Z250:AC250"/>
    <mergeCell ref="AE250:AI250"/>
    <mergeCell ref="AK250:AN250"/>
    <mergeCell ref="AP250:AS250"/>
    <mergeCell ref="AT250:AW250"/>
    <mergeCell ref="AZ250:BC250"/>
    <mergeCell ref="B252:J252"/>
    <mergeCell ref="K252:P252"/>
    <mergeCell ref="Q252:T252"/>
    <mergeCell ref="U252:Y252"/>
    <mergeCell ref="Z252:AC252"/>
    <mergeCell ref="AE252:AI252"/>
    <mergeCell ref="AK252:AN252"/>
    <mergeCell ref="AP252:AS252"/>
    <mergeCell ref="AT252:AW252"/>
    <mergeCell ref="AZ252:BC252"/>
    <mergeCell ref="B254:J254"/>
    <mergeCell ref="K254:P254"/>
    <mergeCell ref="Q254:T254"/>
    <mergeCell ref="U254:Y254"/>
    <mergeCell ref="Z254:AC254"/>
    <mergeCell ref="AE254:AI254"/>
    <mergeCell ref="AK254:AN254"/>
    <mergeCell ref="AP254:AS254"/>
    <mergeCell ref="AT254:AW254"/>
    <mergeCell ref="AZ254:BC254"/>
    <mergeCell ref="B256:J256"/>
    <mergeCell ref="K256:P256"/>
    <mergeCell ref="Q256:T256"/>
    <mergeCell ref="U256:Y256"/>
    <mergeCell ref="Z256:AC256"/>
    <mergeCell ref="AE256:AI256"/>
    <mergeCell ref="AK256:AN256"/>
    <mergeCell ref="AP256:AS256"/>
    <mergeCell ref="AT256:AW256"/>
    <mergeCell ref="AZ256:BC256"/>
    <mergeCell ref="B258:J258"/>
    <mergeCell ref="K258:P258"/>
    <mergeCell ref="Q258:T258"/>
    <mergeCell ref="U258:Y258"/>
    <mergeCell ref="Z258:AC258"/>
    <mergeCell ref="AE258:AI258"/>
    <mergeCell ref="AK258:AN258"/>
    <mergeCell ref="AP258:AS258"/>
    <mergeCell ref="AT258:AW258"/>
    <mergeCell ref="AZ258:BC258"/>
    <mergeCell ref="B260:J260"/>
    <mergeCell ref="K260:P260"/>
    <mergeCell ref="Q260:T260"/>
    <mergeCell ref="U260:Y260"/>
    <mergeCell ref="Z260:AC260"/>
    <mergeCell ref="AE260:AI260"/>
    <mergeCell ref="AK260:AN260"/>
    <mergeCell ref="AP260:AS260"/>
    <mergeCell ref="AT260:AW260"/>
    <mergeCell ref="AZ260:BC260"/>
    <mergeCell ref="B262:J262"/>
    <mergeCell ref="K262:P262"/>
    <mergeCell ref="Q262:T262"/>
    <mergeCell ref="U262:Y262"/>
    <mergeCell ref="Z262:AC262"/>
    <mergeCell ref="AE262:AI262"/>
    <mergeCell ref="AK262:AN262"/>
    <mergeCell ref="AP262:AS262"/>
    <mergeCell ref="AT262:AW262"/>
    <mergeCell ref="AZ262:BC262"/>
    <mergeCell ref="B264:J264"/>
    <mergeCell ref="K264:P264"/>
    <mergeCell ref="Q264:T264"/>
    <mergeCell ref="U264:Y264"/>
    <mergeCell ref="Z264:AC264"/>
    <mergeCell ref="AE264:AI264"/>
    <mergeCell ref="AK264:AN264"/>
    <mergeCell ref="AP264:AS264"/>
    <mergeCell ref="AT264:AW264"/>
    <mergeCell ref="AZ264:BC264"/>
    <mergeCell ref="B266:J267"/>
    <mergeCell ref="K266:P266"/>
    <mergeCell ref="Q266:T266"/>
    <mergeCell ref="U266:Y266"/>
    <mergeCell ref="Z266:AC266"/>
    <mergeCell ref="AE266:AI266"/>
    <mergeCell ref="AK266:AN266"/>
    <mergeCell ref="AP266:AS266"/>
    <mergeCell ref="AT266:AW266"/>
    <mergeCell ref="AZ266:BC266"/>
    <mergeCell ref="K269:P272"/>
    <mergeCell ref="Q269:T272"/>
    <mergeCell ref="U269:AC269"/>
    <mergeCell ref="AE269:AN269"/>
    <mergeCell ref="AP269:AX269"/>
    <mergeCell ref="AZ269:BC272"/>
    <mergeCell ref="B270:J272"/>
    <mergeCell ref="U270:Y272"/>
    <mergeCell ref="Z270:AC272"/>
    <mergeCell ref="AE270:AI272"/>
    <mergeCell ref="AK270:AN272"/>
    <mergeCell ref="AP270:AS272"/>
    <mergeCell ref="AT270:AW272"/>
    <mergeCell ref="B274:J274"/>
    <mergeCell ref="K274:P274"/>
    <mergeCell ref="Q274:T274"/>
    <mergeCell ref="U274:Y274"/>
    <mergeCell ref="Z274:AC274"/>
    <mergeCell ref="AE274:AI274"/>
    <mergeCell ref="AK274:AN274"/>
    <mergeCell ref="AP274:AS274"/>
    <mergeCell ref="AT274:AW274"/>
    <mergeCell ref="AZ274:BC274"/>
    <mergeCell ref="B276:J276"/>
    <mergeCell ref="K276:P276"/>
    <mergeCell ref="Q276:T276"/>
    <mergeCell ref="U276:Y276"/>
    <mergeCell ref="Z276:AC276"/>
    <mergeCell ref="AE276:AI276"/>
    <mergeCell ref="AK276:AN276"/>
    <mergeCell ref="AP276:AS276"/>
    <mergeCell ref="AT276:AW276"/>
    <mergeCell ref="AZ276:BC276"/>
    <mergeCell ref="B278:J278"/>
    <mergeCell ref="K278:P278"/>
    <mergeCell ref="Q278:T278"/>
    <mergeCell ref="U278:Y278"/>
    <mergeCell ref="Z278:AC278"/>
    <mergeCell ref="AE278:AI278"/>
    <mergeCell ref="AK278:AN278"/>
    <mergeCell ref="AP278:AS278"/>
    <mergeCell ref="AT278:AW278"/>
    <mergeCell ref="AZ278:BC278"/>
    <mergeCell ref="B280:J280"/>
    <mergeCell ref="K280:P280"/>
    <mergeCell ref="Q280:T280"/>
    <mergeCell ref="U280:Y280"/>
    <mergeCell ref="Z280:AC280"/>
    <mergeCell ref="AE280:AI280"/>
    <mergeCell ref="AK280:AN280"/>
    <mergeCell ref="AP280:AS280"/>
    <mergeCell ref="AT280:AW280"/>
    <mergeCell ref="AZ280:BC280"/>
    <mergeCell ref="B282:J282"/>
    <mergeCell ref="K282:P282"/>
    <mergeCell ref="Q282:T282"/>
    <mergeCell ref="U282:Y282"/>
    <mergeCell ref="Z282:AC282"/>
    <mergeCell ref="AE282:AI282"/>
    <mergeCell ref="AK282:AN282"/>
    <mergeCell ref="AP282:AS282"/>
    <mergeCell ref="AT282:AW282"/>
    <mergeCell ref="AZ282:BC282"/>
    <mergeCell ref="B284:J284"/>
    <mergeCell ref="K284:P284"/>
    <mergeCell ref="Q284:T284"/>
    <mergeCell ref="U284:Y284"/>
    <mergeCell ref="Z284:AC284"/>
    <mergeCell ref="AE284:AI284"/>
    <mergeCell ref="AK284:AN284"/>
    <mergeCell ref="AP284:AS284"/>
    <mergeCell ref="AT284:AW284"/>
    <mergeCell ref="AZ284:BC284"/>
    <mergeCell ref="B285:J285"/>
    <mergeCell ref="K285:P285"/>
    <mergeCell ref="Q285:T285"/>
    <mergeCell ref="U285:Y285"/>
    <mergeCell ref="Z285:AC285"/>
    <mergeCell ref="AE285:AI285"/>
    <mergeCell ref="AK285:AN285"/>
    <mergeCell ref="AP285:AS285"/>
    <mergeCell ref="AT285:AW285"/>
    <mergeCell ref="AZ285:BC285"/>
    <mergeCell ref="B287:J287"/>
    <mergeCell ref="K287:P287"/>
    <mergeCell ref="Q287:T287"/>
    <mergeCell ref="U287:Y287"/>
    <mergeCell ref="Z287:AC287"/>
    <mergeCell ref="AE287:AI287"/>
    <mergeCell ref="AK287:AN287"/>
    <mergeCell ref="AP287:AS287"/>
    <mergeCell ref="AT287:AW287"/>
    <mergeCell ref="AZ287:BC287"/>
    <mergeCell ref="B289:J289"/>
    <mergeCell ref="K289:P289"/>
    <mergeCell ref="Q289:T289"/>
    <mergeCell ref="U289:Y289"/>
    <mergeCell ref="Z289:AC289"/>
    <mergeCell ref="AE289:AI289"/>
    <mergeCell ref="AK289:AN289"/>
    <mergeCell ref="AP289:AS289"/>
    <mergeCell ref="AT289:AW289"/>
    <mergeCell ref="AZ289:BC289"/>
    <mergeCell ref="B291:J291"/>
    <mergeCell ref="K291:P291"/>
    <mergeCell ref="Q291:T291"/>
    <mergeCell ref="U291:Y291"/>
    <mergeCell ref="Z291:AC291"/>
    <mergeCell ref="AE291:AI291"/>
    <mergeCell ref="AK291:AN291"/>
    <mergeCell ref="AP291:AS291"/>
    <mergeCell ref="AT291:AW291"/>
    <mergeCell ref="AZ291:BC291"/>
    <mergeCell ref="B294:G294"/>
    <mergeCell ref="I294:AB294"/>
    <mergeCell ref="AD294:AZ294"/>
    <mergeCell ref="B295:G295"/>
    <mergeCell ref="I295:AB295"/>
    <mergeCell ref="AD295:AZ295"/>
  </mergeCells>
  <printOptions/>
  <pageMargins left="0" right="0" top="0" bottom="0" header="0" footer="0"/>
  <pageSetup fitToHeight="0" fitToWidth="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Katiuscia</cp:lastModifiedBy>
  <cp:lastPrinted>2020-03-27T16:58:21Z</cp:lastPrinted>
  <dcterms:created xsi:type="dcterms:W3CDTF">2020-03-27T16:30:40Z</dcterms:created>
  <dcterms:modified xsi:type="dcterms:W3CDTF">2020-03-27T16:58:42Z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01734361CD07C3C85B968AA4B2781C480C5E84517533FB2EE1174F74E95997FC9503DC872D15E7FE07B95AE100ED7F409B5CEEBB7B278B08049CB3FC2A304442E1B2845C32D87F643632F3AFFCB5C5EF8A90E37E77D5876F357FE9E4628F780F94903698FC4C4A0B834E5FF7FD82DB2E1390D449D11BFE363BFA0768A36F671</vt:lpwstr>
  </property>
  <property fmtid="{D5CDD505-2E9C-101B-9397-08002B2CF9AE}" pid="3" name="Business Objects Context Information1">
    <vt:lpwstr>E8DA5B854CB892E0EAD1B5392C4D6F347488888E4B7F99EF539032AF2356594F3CCE21018232553B5EDE1D5A095A020E141E2531A12DE4D3FE0E234A4A094279AA60ACD3B44BED1F694C5E119B583EF316BBF594FBCE458FDBE657BA2FC503F0B40C00C5F26E2E45362BA26213270FBC150C2BA08C51E11B36DA5DC471E7975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1AEE284464AD11F8455B110CAB82B8D15E1984271A991F7FE19D80AC8C12EF1BCEAE3F9801F6F1AB3E25A8D3117DC8DB065B0CA783B695CD64608602A743E8963F1200EBBF842A8837937F8EB87F8F5D6F55AB93BCC95352AC80FA6923BD7284348A92F2B2E05F8CF6E290474247DD0611FFE1124E5B519DB03C8C0F770FBE8</vt:lpwstr>
  </property>
  <property fmtid="{D5CDD505-2E9C-101B-9397-08002B2CF9AE}" pid="6" name="Business Objects Context Information4">
    <vt:lpwstr>5DB6AD8F0858ABD36A130DF95827A0711EE4F7008F316394F827B679FE093D7FABC5B7DD03C5DC13952D68B070FEB53F72DE252238FC731723CDD36C0BAD107AC790A1336176ECDB7FD55A7A4360F8009D7D087F25B48AE7C92E22CDB2C47CEFCE551C1F84CE928CA6CC421050AA3E07CD0374302E3BB678EFD949DA838A2AA</vt:lpwstr>
  </property>
  <property fmtid="{D5CDD505-2E9C-101B-9397-08002B2CF9AE}" pid="7" name="Business Objects Context Information5">
    <vt:lpwstr>154F0C1FDA642E1C2D01D189B87276A69CAFD8A5EFF464359CB808116BB7743F150D838A01231D2E8B88E7D2B2E06611635D09F8A9A1E118208BC949D7A84863067DBCC761F74F90953586AAA591304AD14F7299EC8507C1C275BA2520BF0F96AD260FBA256F187ECCEBBD852EC66BD397B43C4EF285E3C8EFCF26164FDC719</vt:lpwstr>
  </property>
  <property fmtid="{D5CDD505-2E9C-101B-9397-08002B2CF9AE}" pid="8" name="Business Objects Context Information6">
    <vt:lpwstr>50C5273392A2F5FA985887CB66B60D9F40702C39524C0CB3B44C4E75BCC5EBDF95C04F5CEBAC37C92973CAF682465AA6E9DE615BD1F091F921948263C9A07525F8E83F9024F9215CC4B722B7BD964F9F9B7FB18FF8F6DDBE6AD7D267F4399B386442150147F7760AE03DDF6C0587FEFEFC8E39C8CC6F531C78E45C079ABF158</vt:lpwstr>
  </property>
  <property fmtid="{D5CDD505-2E9C-101B-9397-08002B2CF9AE}" pid="9" name="Business Objects Context Information7">
    <vt:lpwstr>CBB8CBCE7CECD6B5846907257633C4EB820950EBD</vt:lpwstr>
  </property>
</Properties>
</file>